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L16" i="1"/>
  <c r="A17" i="1"/>
  <c r="B17" i="1"/>
  <c r="F27" i="1"/>
  <c r="G27" i="1"/>
  <c r="H27" i="1"/>
  <c r="I27" i="1"/>
  <c r="J27" i="1"/>
  <c r="L27" i="1"/>
  <c r="A28" i="1"/>
  <c r="B28" i="1"/>
  <c r="F28" i="1"/>
  <c r="G28" i="1"/>
  <c r="H28" i="1"/>
  <c r="I28" i="1"/>
  <c r="J28" i="1"/>
  <c r="L28" i="1"/>
  <c r="F38" i="1"/>
  <c r="G38" i="1"/>
  <c r="H38" i="1"/>
  <c r="I38" i="1"/>
  <c r="J38" i="1"/>
  <c r="L38" i="1"/>
  <c r="A39" i="1"/>
  <c r="B39" i="1"/>
  <c r="F51" i="1"/>
  <c r="G51" i="1"/>
  <c r="H51" i="1"/>
  <c r="I51" i="1"/>
  <c r="J51" i="1"/>
  <c r="L51" i="1"/>
  <c r="A52" i="1"/>
  <c r="B52" i="1"/>
  <c r="F52" i="1"/>
  <c r="F253" i="1" s="1"/>
  <c r="G52" i="1"/>
  <c r="G253" i="1" s="1"/>
  <c r="H52" i="1"/>
  <c r="I52" i="1"/>
  <c r="J52" i="1"/>
  <c r="J253" i="1" s="1"/>
  <c r="L52" i="1"/>
  <c r="L253" i="1" s="1"/>
  <c r="F63" i="1"/>
  <c r="G63" i="1"/>
  <c r="H63" i="1"/>
  <c r="I63" i="1"/>
  <c r="J63" i="1"/>
  <c r="L63" i="1"/>
  <c r="A64" i="1"/>
  <c r="B64" i="1"/>
  <c r="F76" i="1"/>
  <c r="G76" i="1"/>
  <c r="H76" i="1"/>
  <c r="I76" i="1"/>
  <c r="I77" i="1" s="1"/>
  <c r="I253" i="1" s="1"/>
  <c r="J76" i="1"/>
  <c r="L76" i="1"/>
  <c r="A77" i="1"/>
  <c r="B77" i="1"/>
  <c r="F77" i="1"/>
  <c r="G77" i="1"/>
  <c r="H77" i="1"/>
  <c r="J77" i="1"/>
  <c r="L77" i="1"/>
  <c r="F88" i="1"/>
  <c r="G88" i="1"/>
  <c r="H88" i="1"/>
  <c r="I88" i="1"/>
  <c r="J88" i="1"/>
  <c r="L88" i="1"/>
  <c r="A89" i="1"/>
  <c r="B89" i="1"/>
  <c r="F101" i="1"/>
  <c r="G101" i="1"/>
  <c r="H101" i="1"/>
  <c r="I101" i="1"/>
  <c r="J101" i="1"/>
  <c r="L101" i="1"/>
  <c r="A102" i="1"/>
  <c r="B102" i="1"/>
  <c r="F102" i="1"/>
  <c r="G102" i="1"/>
  <c r="H102" i="1"/>
  <c r="I102" i="1"/>
  <c r="J102" i="1"/>
  <c r="L102" i="1"/>
  <c r="F113" i="1"/>
  <c r="G113" i="1"/>
  <c r="H113" i="1"/>
  <c r="I113" i="1"/>
  <c r="J113" i="1"/>
  <c r="L113" i="1"/>
  <c r="A114" i="1"/>
  <c r="B114" i="1"/>
  <c r="F126" i="1"/>
  <c r="G126" i="1"/>
  <c r="H126" i="1"/>
  <c r="I126" i="1"/>
  <c r="J126" i="1"/>
  <c r="L126" i="1"/>
  <c r="A127" i="1"/>
  <c r="B127" i="1"/>
  <c r="F127" i="1"/>
  <c r="G127" i="1"/>
  <c r="H127" i="1"/>
  <c r="I127" i="1"/>
  <c r="J127" i="1"/>
  <c r="L127" i="1"/>
  <c r="F138" i="1"/>
  <c r="G138" i="1"/>
  <c r="H138" i="1"/>
  <c r="I138" i="1"/>
  <c r="J138" i="1"/>
  <c r="L138" i="1"/>
  <c r="A139" i="1"/>
  <c r="B139" i="1"/>
  <c r="F151" i="1"/>
  <c r="G151" i="1"/>
  <c r="H151" i="1"/>
  <c r="I151" i="1"/>
  <c r="J151" i="1"/>
  <c r="L151" i="1"/>
  <c r="A152" i="1"/>
  <c r="B152" i="1"/>
  <c r="F152" i="1"/>
  <c r="G152" i="1"/>
  <c r="H152" i="1"/>
  <c r="I152" i="1"/>
  <c r="J152" i="1"/>
  <c r="L152" i="1"/>
  <c r="F163" i="1"/>
  <c r="G163" i="1"/>
  <c r="H163" i="1"/>
  <c r="I163" i="1"/>
  <c r="J163" i="1"/>
  <c r="L163" i="1"/>
  <c r="A164" i="1"/>
  <c r="B164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8" i="1"/>
  <c r="G188" i="1"/>
  <c r="H188" i="1"/>
  <c r="I188" i="1"/>
  <c r="J188" i="1"/>
  <c r="L188" i="1"/>
  <c r="L202" i="1" s="1"/>
  <c r="A189" i="1"/>
  <c r="B189" i="1"/>
  <c r="F201" i="1"/>
  <c r="G201" i="1"/>
  <c r="H201" i="1"/>
  <c r="I201" i="1"/>
  <c r="J201" i="1"/>
  <c r="L201" i="1"/>
  <c r="A202" i="1"/>
  <c r="B202" i="1"/>
  <c r="F202" i="1"/>
  <c r="G202" i="1"/>
  <c r="H202" i="1"/>
  <c r="I202" i="1"/>
  <c r="J202" i="1"/>
  <c r="F213" i="1"/>
  <c r="G213" i="1"/>
  <c r="H213" i="1"/>
  <c r="I213" i="1"/>
  <c r="J213" i="1"/>
  <c r="L213" i="1"/>
  <c r="A214" i="1"/>
  <c r="B214" i="1"/>
  <c r="F226" i="1"/>
  <c r="G226" i="1"/>
  <c r="H226" i="1"/>
  <c r="H227" i="1" s="1"/>
  <c r="H253" i="1" s="1"/>
  <c r="I226" i="1"/>
  <c r="J226" i="1"/>
  <c r="L226" i="1"/>
  <c r="A227" i="1"/>
  <c r="B227" i="1"/>
  <c r="F227" i="1"/>
  <c r="G227" i="1"/>
  <c r="I227" i="1"/>
  <c r="J227" i="1"/>
  <c r="L227" i="1"/>
  <c r="F238" i="1"/>
  <c r="G238" i="1"/>
  <c r="H238" i="1"/>
  <c r="I238" i="1"/>
  <c r="J238" i="1"/>
  <c r="L238" i="1"/>
  <c r="A239" i="1"/>
  <c r="B239" i="1"/>
  <c r="F251" i="1"/>
  <c r="G251" i="1"/>
  <c r="H251" i="1"/>
  <c r="I251" i="1"/>
  <c r="J251" i="1"/>
  <c r="L251" i="1"/>
  <c r="A252" i="1"/>
  <c r="B252" i="1"/>
  <c r="F252" i="1"/>
  <c r="G252" i="1"/>
  <c r="H252" i="1"/>
  <c r="I252" i="1"/>
  <c r="J252" i="1"/>
  <c r="L252" i="1"/>
</calcChain>
</file>

<file path=xl/sharedStrings.xml><?xml version="1.0" encoding="utf-8"?>
<sst xmlns="http://schemas.openxmlformats.org/spreadsheetml/2006/main" count="291" uniqueCount="99">
  <si>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</si>
  <si>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</si>
  <si>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</si>
  <si>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</si>
  <si>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</si>
  <si>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</si>
  <si>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</si>
  <si>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</si>
  <si>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</si>
  <si>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</si>
  <si>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</si>
  <si>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</si>
  <si>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</si>
  <si>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</si>
  <si>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</si>
  <si>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</si>
  <si>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</si>
  <si>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</si>
  <si>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</si>
  <si>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</si>
  <si>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</si>
  <si>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</si>
  <si>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</si>
  <si>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</si>
  <si>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</si>
  <si>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Суфле «Курочка ряба»</t>
  </si>
  <si>
    <t>Каша гречневая вязкая</t>
  </si>
  <si>
    <t>гор.напиток</t>
  </si>
  <si>
    <t>Чай с молоком</t>
  </si>
  <si>
    <t>хлеб</t>
  </si>
  <si>
    <t>Булочка зерновая</t>
  </si>
  <si>
    <t>542/16</t>
  </si>
  <si>
    <t>фрукты</t>
  </si>
  <si>
    <t>итого</t>
  </si>
  <si>
    <t>Обед</t>
  </si>
  <si>
    <t>закуска</t>
  </si>
  <si>
    <t>1 блюдо</t>
  </si>
  <si>
    <t>Суп с макаронными изделиями с курицей</t>
  </si>
  <si>
    <t>2 блюдо</t>
  </si>
  <si>
    <t>Котлета домашняя</t>
  </si>
  <si>
    <t>гарнир</t>
  </si>
  <si>
    <t>Каша пшеничная вязкая</t>
  </si>
  <si>
    <t>302/96</t>
  </si>
  <si>
    <t>напиток</t>
  </si>
  <si>
    <t>Компот из яблок</t>
  </si>
  <si>
    <t>хлеб бел.</t>
  </si>
  <si>
    <t>хлеб черн.</t>
  </si>
  <si>
    <t>Итого за день:</t>
  </si>
  <si>
    <t>Каша рисовая молочная</t>
  </si>
  <si>
    <t>Какао с молоком</t>
  </si>
  <si>
    <t>Батон</t>
  </si>
  <si>
    <t>Печенье сахарное «Творожное»</t>
  </si>
  <si>
    <t>Суп крестьянский с курицей</t>
  </si>
  <si>
    <t>Плов из птицы (индейка)</t>
  </si>
  <si>
    <t>Чай с сахаром</t>
  </si>
  <si>
    <t>Напиток из плодов шиповника</t>
  </si>
  <si>
    <t>Суп картофельный с горохом с курицей</t>
  </si>
  <si>
    <t>Макароны с курицей</t>
  </si>
  <si>
    <t>Булочка «Здоровье» из ржаной муки</t>
  </si>
  <si>
    <t>Соус сметанный</t>
  </si>
  <si>
    <t>Макароны с сыром</t>
  </si>
  <si>
    <t>Кофейный напиток</t>
  </si>
  <si>
    <t>Сырная палочка</t>
  </si>
  <si>
    <t>Яблоко</t>
  </si>
  <si>
    <t>Рассольник Ленинградский со сметаной</t>
  </si>
  <si>
    <t>Каша гречневая рассыпчатая</t>
  </si>
  <si>
    <t>Чай с лимоном</t>
  </si>
  <si>
    <t>Каша пшенная молочная с маслом</t>
  </si>
  <si>
    <t>Компот из изюма</t>
  </si>
  <si>
    <t>Сырники из творога</t>
  </si>
  <si>
    <t>Борщ из свежей капусты со смет.и мясом индейки</t>
  </si>
  <si>
    <t>Суфле «Рыбка золотая» (минтай)</t>
  </si>
  <si>
    <t>87/08</t>
  </si>
  <si>
    <t>Картофельное пюре</t>
  </si>
  <si>
    <t>Компот из изюма и кураги</t>
  </si>
  <si>
    <t>0.7</t>
  </si>
  <si>
    <t>Огурец соленый</t>
  </si>
  <si>
    <t>Фрикадельки «Петушок»</t>
  </si>
  <si>
    <t>81/08</t>
  </si>
  <si>
    <t>Макароны отварные с маслом</t>
  </si>
  <si>
    <t>Плов из свинины</t>
  </si>
  <si>
    <t>Соус красный основной</t>
  </si>
  <si>
    <t>Уха со взбитым яйцом (минтай)</t>
  </si>
  <si>
    <t>Котлета «Переменка»</t>
  </si>
  <si>
    <t>Картофель тушеный</t>
  </si>
  <si>
    <t>Компот из сухофруктов</t>
  </si>
  <si>
    <t>Борщ с капустой и картофелем со сметаной</t>
  </si>
  <si>
    <t>Котлета из индейки</t>
  </si>
  <si>
    <t xml:space="preserve">Масло сливочное </t>
  </si>
  <si>
    <t>Щи из свежей капусты с картофелем и сметаной</t>
  </si>
  <si>
    <t>Коипот из изюма</t>
  </si>
  <si>
    <t xml:space="preserve">Каша пшеничная  молочная </t>
  </si>
  <si>
    <t>302/04</t>
  </si>
  <si>
    <t>Пирожок печеный с яйцом</t>
  </si>
  <si>
    <t>Горбуша в омлете</t>
  </si>
  <si>
    <t>Компот из черноплодной рябины</t>
  </si>
  <si>
    <t>Среднее значение за период:</t>
  </si>
  <si>
    <t>Слободин А.К.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</si>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</sst>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руб.-419];[Red]\-#,##0.00\ [$руб.-419]"/>
    <numFmt numFmtId="165" formatCode="[$-419]General"/>
    <numFmt numFmtId="166" formatCode="[$-419]0"/>
    <numFmt numFmtId="167" formatCode="[$-419]dd/mm/yy"/>
  </numFmts>
  <fonts count="12" x14ac:knownFonts="1"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11"/>
      <color indexed="8"/>
      <name val="Calibri"/>
      <charset val="204"/>
    </font>
    <font>
      <sz val="10"/>
      <color indexed="8"/>
      <name val="Arial"/>
      <family val="2"/>
      <charset val="204"/>
    </font>
    <font>
      <b/>
      <sz val="14"/>
      <color indexed="59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59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5" fontId="2" fillId="0" borderId="0"/>
  </cellStyleXfs>
  <cellXfs count="61">
    <xf numFmtId="0" fontId="0" fillId="0" borderId="0" xfId="0"/>
    <xf numFmtId="165" fontId="3" fillId="0" borderId="0" xfId="2" applyFont="1"/>
    <xf numFmtId="165" fontId="3" fillId="0" borderId="0" xfId="2" applyFont="1" applyAlignment="1">
      <alignment horizontal="left"/>
    </xf>
    <xf numFmtId="165" fontId="3" fillId="0" borderId="0" xfId="2" applyFont="1" applyAlignment="1">
      <alignment horizontal="right"/>
    </xf>
    <xf numFmtId="165" fontId="4" fillId="0" borderId="0" xfId="2" applyFont="1" applyAlignment="1">
      <alignment horizontal="left" vertical="center"/>
    </xf>
    <xf numFmtId="165" fontId="5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3" fillId="2" borderId="1" xfId="2" applyFont="1" applyFill="1" applyBorder="1" applyProtection="1">
      <protection locked="0"/>
    </xf>
    <xf numFmtId="166" fontId="3" fillId="2" borderId="2" xfId="2" applyNumberFormat="1" applyFont="1" applyFill="1" applyBorder="1" applyAlignment="1" applyProtection="1">
      <alignment horizontal="center"/>
      <protection locked="0"/>
    </xf>
    <xf numFmtId="166" fontId="3" fillId="2" borderId="1" xfId="2" applyNumberFormat="1" applyFont="1" applyFill="1" applyBorder="1" applyAlignment="1" applyProtection="1">
      <alignment horizontal="center"/>
      <protection locked="0"/>
    </xf>
    <xf numFmtId="165" fontId="3" fillId="0" borderId="0" xfId="2" applyFont="1" applyFill="1" applyBorder="1" applyAlignment="1" applyProtection="1">
      <alignment horizontal="left"/>
    </xf>
    <xf numFmtId="165" fontId="7" fillId="0" borderId="0" xfId="2" applyFont="1" applyAlignment="1">
      <alignment horizontal="center" vertical="top"/>
    </xf>
    <xf numFmtId="165" fontId="8" fillId="0" borderId="3" xfId="2" applyFont="1" applyBorder="1" applyAlignment="1">
      <alignment horizontal="center" vertical="center" wrapText="1"/>
    </xf>
    <xf numFmtId="165" fontId="8" fillId="0" borderId="4" xfId="2" applyFont="1" applyBorder="1" applyAlignment="1">
      <alignment horizontal="center" vertical="center" wrapText="1"/>
    </xf>
    <xf numFmtId="165" fontId="9" fillId="0" borderId="4" xfId="2" applyFont="1" applyBorder="1" applyAlignment="1">
      <alignment horizontal="center" vertical="center" wrapText="1"/>
    </xf>
    <xf numFmtId="165" fontId="9" fillId="0" borderId="5" xfId="2" applyFont="1" applyBorder="1" applyAlignment="1">
      <alignment horizontal="center" vertical="center" wrapText="1"/>
    </xf>
    <xf numFmtId="165" fontId="3" fillId="0" borderId="6" xfId="2" applyFont="1" applyBorder="1" applyAlignment="1">
      <alignment horizontal="center"/>
    </xf>
    <xf numFmtId="165" fontId="3" fillId="0" borderId="7" xfId="2" applyFont="1" applyBorder="1" applyAlignment="1">
      <alignment horizontal="center"/>
    </xf>
    <xf numFmtId="165" fontId="2" fillId="0" borderId="8" xfId="2" applyFont="1" applyBorder="1"/>
    <xf numFmtId="165" fontId="2" fillId="0" borderId="9" xfId="2" applyFont="1" applyBorder="1"/>
    <xf numFmtId="165" fontId="3" fillId="2" borderId="9" xfId="2" applyFont="1" applyFill="1" applyBorder="1" applyAlignment="1" applyProtection="1">
      <alignment vertical="top" wrapText="1"/>
      <protection locked="0"/>
    </xf>
    <xf numFmtId="165" fontId="3" fillId="2" borderId="9" xfId="2" applyFont="1" applyFill="1" applyBorder="1" applyAlignment="1" applyProtection="1">
      <alignment horizontal="center" vertical="top" wrapText="1"/>
      <protection locked="0"/>
    </xf>
    <xf numFmtId="165" fontId="3" fillId="2" borderId="10" xfId="2" applyFont="1" applyFill="1" applyBorder="1" applyAlignment="1" applyProtection="1">
      <alignment horizontal="center" vertical="top" wrapText="1"/>
      <protection locked="0"/>
    </xf>
    <xf numFmtId="165" fontId="3" fillId="0" borderId="11" xfId="2" applyFont="1" applyBorder="1" applyAlignment="1">
      <alignment horizontal="center"/>
    </xf>
    <xf numFmtId="165" fontId="3" fillId="0" borderId="12" xfId="2" applyFont="1" applyBorder="1" applyAlignment="1">
      <alignment horizontal="center"/>
    </xf>
    <xf numFmtId="165" fontId="2" fillId="0" borderId="13" xfId="2" applyBorder="1"/>
    <xf numFmtId="165" fontId="2" fillId="0" borderId="2" xfId="2" applyBorder="1"/>
    <xf numFmtId="165" fontId="3" fillId="2" borderId="2" xfId="2" applyFont="1" applyFill="1" applyBorder="1" applyAlignment="1" applyProtection="1">
      <alignment vertical="top" wrapText="1"/>
      <protection locked="0"/>
    </xf>
    <xf numFmtId="165" fontId="3" fillId="2" borderId="2" xfId="2" applyFont="1" applyFill="1" applyBorder="1" applyAlignment="1" applyProtection="1">
      <alignment horizontal="center" vertical="top" wrapText="1"/>
      <protection locked="0"/>
    </xf>
    <xf numFmtId="165" fontId="3" fillId="2" borderId="14" xfId="2" applyFont="1" applyFill="1" applyBorder="1" applyAlignment="1" applyProtection="1">
      <alignment horizontal="center" vertical="top" wrapText="1"/>
      <protection locked="0"/>
    </xf>
    <xf numFmtId="165" fontId="2" fillId="2" borderId="1" xfId="2" applyFill="1" applyBorder="1" applyProtection="1">
      <protection locked="0"/>
    </xf>
    <xf numFmtId="165" fontId="3" fillId="2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horizontal="center" vertical="top" wrapText="1"/>
      <protection locked="0"/>
    </xf>
    <xf numFmtId="165" fontId="3" fillId="2" borderId="15" xfId="2" applyFont="1" applyFill="1" applyBorder="1" applyAlignment="1" applyProtection="1">
      <alignment horizontal="center" vertical="top" wrapText="1"/>
      <protection locked="0"/>
    </xf>
    <xf numFmtId="165" fontId="2" fillId="0" borderId="1" xfId="2" applyFont="1" applyBorder="1"/>
    <xf numFmtId="165" fontId="3" fillId="0" borderId="16" xfId="2" applyFont="1" applyBorder="1" applyAlignment="1">
      <alignment horizontal="center"/>
    </xf>
    <xf numFmtId="165" fontId="3" fillId="0" borderId="17" xfId="2" applyFont="1" applyBorder="1" applyAlignment="1">
      <alignment horizontal="center"/>
    </xf>
    <xf numFmtId="165" fontId="10" fillId="0" borderId="1" xfId="2" applyFont="1" applyBorder="1" applyAlignment="1" applyProtection="1">
      <alignment horizontal="right"/>
      <protection locked="0"/>
    </xf>
    <xf numFmtId="165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3" fillId="0" borderId="15" xfId="2" applyFont="1" applyBorder="1" applyAlignment="1">
      <alignment horizontal="center" vertical="top" wrapText="1"/>
    </xf>
    <xf numFmtId="0" fontId="3" fillId="0" borderId="18" xfId="2" applyNumberFormat="1" applyFont="1" applyBorder="1" applyAlignment="1">
      <alignment horizontal="center"/>
    </xf>
    <xf numFmtId="0" fontId="3" fillId="0" borderId="19" xfId="2" applyNumberFormat="1" applyFont="1" applyBorder="1" applyAlignment="1">
      <alignment horizontal="center"/>
    </xf>
    <xf numFmtId="165" fontId="2" fillId="0" borderId="19" xfId="2" applyFont="1" applyBorder="1"/>
    <xf numFmtId="0" fontId="3" fillId="3" borderId="20" xfId="2" applyNumberFormat="1" applyFont="1" applyFill="1" applyBorder="1" applyAlignment="1">
      <alignment horizontal="center"/>
    </xf>
    <xf numFmtId="0" fontId="3" fillId="3" borderId="21" xfId="2" applyNumberFormat="1" applyFont="1" applyFill="1" applyBorder="1" applyAlignment="1">
      <alignment horizontal="center"/>
    </xf>
    <xf numFmtId="165" fontId="3" fillId="3" borderId="21" xfId="2" applyFont="1" applyFill="1" applyBorder="1" applyAlignment="1">
      <alignment vertical="top" wrapText="1"/>
    </xf>
    <xf numFmtId="0" fontId="3" fillId="3" borderId="21" xfId="2" applyNumberFormat="1" applyFont="1" applyFill="1" applyBorder="1" applyAlignment="1">
      <alignment horizontal="center" vertical="top" wrapText="1"/>
    </xf>
    <xf numFmtId="165" fontId="3" fillId="0" borderId="13" xfId="2" applyFont="1" applyBorder="1" applyAlignment="1">
      <alignment horizontal="center"/>
    </xf>
    <xf numFmtId="165" fontId="3" fillId="2" borderId="1" xfId="2" applyNumberFormat="1" applyFont="1" applyFill="1" applyBorder="1" applyAlignment="1" applyProtection="1">
      <alignment horizontal="center" vertical="top" wrapText="1"/>
      <protection locked="0"/>
    </xf>
    <xf numFmtId="165" fontId="3" fillId="0" borderId="2" xfId="2" applyFont="1" applyBorder="1" applyAlignment="1">
      <alignment horizontal="center"/>
    </xf>
    <xf numFmtId="0" fontId="3" fillId="3" borderId="1" xfId="2" applyNumberFormat="1" applyFont="1" applyFill="1" applyBorder="1" applyAlignment="1">
      <alignment horizontal="center"/>
    </xf>
    <xf numFmtId="167" fontId="3" fillId="2" borderId="1" xfId="2" applyNumberFormat="1" applyFont="1" applyFill="1" applyBorder="1" applyAlignment="1" applyProtection="1">
      <alignment horizontal="center" vertical="top" wrapText="1"/>
      <protection locked="0"/>
    </xf>
    <xf numFmtId="165" fontId="3" fillId="2" borderId="9" xfId="2" applyNumberFormat="1" applyFont="1" applyFill="1" applyBorder="1" applyAlignment="1" applyProtection="1">
      <alignment horizontal="center" vertical="top" wrapText="1"/>
      <protection locked="0"/>
    </xf>
    <xf numFmtId="165" fontId="3" fillId="0" borderId="3" xfId="2" applyFont="1" applyBorder="1"/>
    <xf numFmtId="165" fontId="3" fillId="0" borderId="4" xfId="2" applyFont="1" applyBorder="1"/>
    <xf numFmtId="0" fontId="3" fillId="0" borderId="4" xfId="2" applyNumberFormat="1" applyFont="1" applyBorder="1" applyAlignment="1">
      <alignment horizontal="center"/>
    </xf>
    <xf numFmtId="165" fontId="3" fillId="2" borderId="1" xfId="2" applyFont="1" applyFill="1" applyBorder="1" applyAlignment="1" applyProtection="1">
      <alignment wrapText="1"/>
      <protection locked="0"/>
    </xf>
    <xf numFmtId="165" fontId="3" fillId="2" borderId="1" xfId="2" applyFont="1" applyFill="1" applyBorder="1" applyAlignment="1" applyProtection="1">
      <alignment horizontal="left" wrapText="1"/>
      <protection locked="0"/>
    </xf>
    <xf numFmtId="165" fontId="11" fillId="3" borderId="21" xfId="2" applyFont="1" applyFill="1" applyBorder="1" applyAlignment="1">
      <alignment horizontal="center" vertical="center" wrapText="1"/>
    </xf>
    <xf numFmtId="165" fontId="11" fillId="0" borderId="4" xfId="2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tabSelected="1" workbookViewId="0">
      <pane xSplit="4" ySplit="5" topLeftCell="E6" activePane="bottomRight" state="frozen"/>
      <selection pane="topRight" activeCell="E1" sqref="E1"/>
      <selection pane="bottomLeft" activeCell="A237" sqref="A237"/>
      <selection pane="bottomRight" activeCell="H2" sqref="H2:K2"/>
    </sheetView>
  </sheetViews>
  <sheetFormatPr defaultRowHeight="12.75" customHeight="1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x14ac:dyDescent="0.2">
      <c r="A1" s="2" t="s">
        <v>0</v>
      </c>
      <c r="C1" s="57">
        <v>72</v>
      </c>
      <c r="D1" s="57"/>
      <c r="E1" s="57"/>
      <c r="F1" s="3" t="s">
        <v>1</v>
      </c>
      <c r="G1" s="1" t="s">
        <v>2</v>
      </c>
      <c r="H1" s="58" t="s">
        <v>98</v>
      </c>
      <c r="I1" s="58"/>
      <c r="J1" s="58"/>
      <c r="K1" s="58"/>
    </row>
    <row r="2" spans="1:12" ht="18" x14ac:dyDescent="0.2">
      <c r="A2" s="4" t="s">
        <v>3</v>
      </c>
      <c r="C2" s="1"/>
      <c r="G2" s="1" t="s">
        <v>4</v>
      </c>
      <c r="H2" s="58" t="s">
        <v>97</v>
      </c>
      <c r="I2" s="58"/>
      <c r="J2" s="58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60</v>
      </c>
      <c r="G6" s="21">
        <v>9.6</v>
      </c>
      <c r="H6" s="21">
        <v>6.9</v>
      </c>
      <c r="I6" s="21">
        <v>5.5</v>
      </c>
      <c r="J6" s="21">
        <v>123.6</v>
      </c>
      <c r="K6" s="22">
        <v>146</v>
      </c>
      <c r="L6" s="21">
        <v>40.799999999999997</v>
      </c>
    </row>
    <row r="7" spans="1:12" ht="15" x14ac:dyDescent="0.25">
      <c r="A7" s="23"/>
      <c r="B7" s="24"/>
      <c r="C7" s="25"/>
      <c r="D7" s="26"/>
      <c r="E7" s="27" t="s">
        <v>26</v>
      </c>
      <c r="F7" s="28">
        <v>200</v>
      </c>
      <c r="G7" s="28">
        <v>5.5</v>
      </c>
      <c r="H7" s="28">
        <v>5.7</v>
      </c>
      <c r="I7" s="28">
        <v>22.9</v>
      </c>
      <c r="J7" s="28">
        <v>166.7</v>
      </c>
      <c r="K7" s="29">
        <v>191</v>
      </c>
      <c r="L7" s="28">
        <v>12.6</v>
      </c>
    </row>
    <row r="8" spans="1:12" ht="15" x14ac:dyDescent="0.25">
      <c r="A8" s="23"/>
      <c r="B8" s="24"/>
      <c r="C8" s="25"/>
      <c r="D8" s="30"/>
      <c r="E8" s="31"/>
      <c r="F8" s="32"/>
      <c r="G8" s="32"/>
      <c r="H8" s="32"/>
      <c r="I8" s="32"/>
      <c r="J8" s="32"/>
      <c r="K8" s="33"/>
      <c r="L8" s="32"/>
    </row>
    <row r="9" spans="1:12" ht="15" x14ac:dyDescent="0.25">
      <c r="A9" s="23"/>
      <c r="B9" s="24"/>
      <c r="C9" s="25"/>
      <c r="D9" s="34" t="s">
        <v>27</v>
      </c>
      <c r="E9" s="31" t="s">
        <v>28</v>
      </c>
      <c r="F9" s="32">
        <v>200</v>
      </c>
      <c r="G9" s="32">
        <v>1.5</v>
      </c>
      <c r="H9" s="32">
        <v>1.6</v>
      </c>
      <c r="I9" s="32">
        <v>15.8</v>
      </c>
      <c r="J9" s="32">
        <v>81</v>
      </c>
      <c r="K9" s="33">
        <v>94</v>
      </c>
      <c r="L9" s="32">
        <v>8</v>
      </c>
    </row>
    <row r="10" spans="1:12" ht="15" x14ac:dyDescent="0.25">
      <c r="A10" s="23"/>
      <c r="B10" s="24"/>
      <c r="C10" s="25"/>
      <c r="D10" s="34" t="s">
        <v>29</v>
      </c>
      <c r="E10" s="31" t="s">
        <v>30</v>
      </c>
      <c r="F10" s="32">
        <v>51</v>
      </c>
      <c r="G10" s="32">
        <v>4.0999999999999996</v>
      </c>
      <c r="H10" s="32">
        <v>1.6</v>
      </c>
      <c r="I10" s="32">
        <v>25.3</v>
      </c>
      <c r="J10" s="32">
        <v>131.80000000000001</v>
      </c>
      <c r="K10" s="33" t="s">
        <v>31</v>
      </c>
      <c r="L10" s="32">
        <v>5.6</v>
      </c>
    </row>
    <row r="11" spans="1:12" ht="15" x14ac:dyDescent="0.25">
      <c r="A11" s="23"/>
      <c r="B11" s="24"/>
      <c r="C11" s="25"/>
      <c r="D11" s="34" t="s">
        <v>32</v>
      </c>
      <c r="E11" s="31"/>
      <c r="F11" s="32"/>
      <c r="G11" s="32"/>
      <c r="H11" s="32"/>
      <c r="I11" s="32"/>
      <c r="J11" s="32"/>
      <c r="K11" s="33"/>
      <c r="L11" s="32"/>
    </row>
    <row r="12" spans="1:12" ht="15" x14ac:dyDescent="0.25">
      <c r="A12" s="23"/>
      <c r="B12" s="24"/>
      <c r="C12" s="25"/>
      <c r="D12" s="34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23"/>
      <c r="B13" s="24"/>
      <c r="C13" s="25"/>
      <c r="D13" s="34"/>
      <c r="E13" s="31"/>
      <c r="F13" s="32"/>
      <c r="G13" s="32"/>
      <c r="H13" s="32"/>
      <c r="I13" s="32"/>
      <c r="J13" s="32"/>
      <c r="K13" s="33"/>
      <c r="L13" s="32"/>
    </row>
    <row r="14" spans="1:12" ht="15" x14ac:dyDescent="0.25">
      <c r="A14" s="23"/>
      <c r="B14" s="24"/>
      <c r="C14" s="25"/>
      <c r="D14" s="30"/>
      <c r="E14" s="31"/>
      <c r="F14" s="32"/>
      <c r="G14" s="32"/>
      <c r="H14" s="32"/>
      <c r="I14" s="32"/>
      <c r="J14" s="32"/>
      <c r="K14" s="33"/>
      <c r="L14" s="32"/>
    </row>
    <row r="15" spans="1:12" ht="15" x14ac:dyDescent="0.25">
      <c r="A15" s="23"/>
      <c r="B15" s="24"/>
      <c r="C15" s="25"/>
      <c r="D15" s="30"/>
      <c r="E15" s="31"/>
      <c r="F15" s="32"/>
      <c r="G15" s="32"/>
      <c r="H15" s="32"/>
      <c r="I15" s="32"/>
      <c r="J15" s="32"/>
      <c r="K15" s="33"/>
      <c r="L15" s="32"/>
    </row>
    <row r="16" spans="1:12" ht="15" x14ac:dyDescent="0.25">
      <c r="A16" s="35"/>
      <c r="B16" s="36"/>
      <c r="C16" s="26"/>
      <c r="D16" s="37" t="s">
        <v>33</v>
      </c>
      <c r="E16" s="38"/>
      <c r="F16" s="39">
        <f>SUM(F6:F15)</f>
        <v>511</v>
      </c>
      <c r="G16" s="39">
        <f>SUM(G6:G15)</f>
        <v>20.700000000000003</v>
      </c>
      <c r="H16" s="39">
        <f>SUM(H6:H15)</f>
        <v>15.8</v>
      </c>
      <c r="I16" s="39">
        <f>SUM(I6:I15)</f>
        <v>69.5</v>
      </c>
      <c r="J16" s="39">
        <f>SUM(J6:J15)</f>
        <v>503.09999999999997</v>
      </c>
      <c r="K16" s="40"/>
      <c r="L16" s="39">
        <f>SUM(L6:L15)</f>
        <v>67</v>
      </c>
    </row>
    <row r="17" spans="1:12" ht="15" x14ac:dyDescent="0.25">
      <c r="A17" s="41">
        <f>A6</f>
        <v>1</v>
      </c>
      <c r="B17" s="42">
        <f>B6</f>
        <v>1</v>
      </c>
      <c r="C17" s="43" t="s">
        <v>34</v>
      </c>
      <c r="D17" s="34" t="s">
        <v>35</v>
      </c>
      <c r="E17" s="31"/>
      <c r="F17" s="32"/>
      <c r="G17" s="32"/>
      <c r="H17" s="32"/>
      <c r="I17" s="32"/>
      <c r="J17" s="32"/>
      <c r="K17" s="33"/>
      <c r="L17" s="32"/>
    </row>
    <row r="18" spans="1:12" ht="15" x14ac:dyDescent="0.25">
      <c r="A18" s="23"/>
      <c r="B18" s="24"/>
      <c r="C18" s="25"/>
      <c r="D18" s="34" t="s">
        <v>36</v>
      </c>
      <c r="E18" s="31" t="s">
        <v>37</v>
      </c>
      <c r="F18" s="32">
        <v>212.5</v>
      </c>
      <c r="G18" s="32">
        <v>4.8</v>
      </c>
      <c r="H18" s="32">
        <v>5.5</v>
      </c>
      <c r="I18" s="32">
        <v>13.6</v>
      </c>
      <c r="J18" s="32">
        <v>123.3</v>
      </c>
      <c r="K18" s="33">
        <v>241</v>
      </c>
      <c r="L18" s="32">
        <v>16.5</v>
      </c>
    </row>
    <row r="19" spans="1:12" ht="15" x14ac:dyDescent="0.25">
      <c r="A19" s="23"/>
      <c r="B19" s="24"/>
      <c r="C19" s="25"/>
      <c r="D19" s="34" t="s">
        <v>38</v>
      </c>
      <c r="E19" s="31" t="s">
        <v>39</v>
      </c>
      <c r="F19" s="32">
        <v>90</v>
      </c>
      <c r="G19" s="32">
        <v>15.6</v>
      </c>
      <c r="H19" s="32">
        <v>11.6</v>
      </c>
      <c r="I19" s="32">
        <v>12.5</v>
      </c>
      <c r="J19" s="32">
        <v>208</v>
      </c>
      <c r="K19" s="33">
        <v>234</v>
      </c>
      <c r="L19" s="32">
        <v>57.5</v>
      </c>
    </row>
    <row r="20" spans="1:12" ht="15" x14ac:dyDescent="0.25">
      <c r="A20" s="23"/>
      <c r="B20" s="24"/>
      <c r="C20" s="25"/>
      <c r="D20" s="34" t="s">
        <v>40</v>
      </c>
      <c r="E20" s="31" t="s">
        <v>41</v>
      </c>
      <c r="F20" s="32">
        <v>150</v>
      </c>
      <c r="G20" s="32">
        <v>4.5</v>
      </c>
      <c r="H20" s="32">
        <v>6.1</v>
      </c>
      <c r="I20" s="32">
        <v>25</v>
      </c>
      <c r="J20" s="32">
        <v>178</v>
      </c>
      <c r="K20" s="33" t="s">
        <v>42</v>
      </c>
      <c r="L20" s="32">
        <v>7.5</v>
      </c>
    </row>
    <row r="21" spans="1:12" ht="15" x14ac:dyDescent="0.25">
      <c r="A21" s="23"/>
      <c r="B21" s="24"/>
      <c r="C21" s="25"/>
      <c r="D21" s="34" t="s">
        <v>43</v>
      </c>
      <c r="E21" s="31" t="s">
        <v>44</v>
      </c>
      <c r="F21" s="32">
        <v>200</v>
      </c>
      <c r="G21" s="32">
        <v>0.2</v>
      </c>
      <c r="H21" s="32">
        <v>0.1</v>
      </c>
      <c r="I21" s="32">
        <v>25.4</v>
      </c>
      <c r="J21" s="32">
        <v>99</v>
      </c>
      <c r="K21" s="33">
        <v>110</v>
      </c>
      <c r="L21" s="32">
        <v>9.5</v>
      </c>
    </row>
    <row r="22" spans="1:12" ht="15" x14ac:dyDescent="0.25">
      <c r="A22" s="23"/>
      <c r="B22" s="24"/>
      <c r="C22" s="25"/>
      <c r="D22" s="34" t="s">
        <v>45</v>
      </c>
      <c r="E22" s="31" t="s">
        <v>30</v>
      </c>
      <c r="F22" s="32">
        <v>55</v>
      </c>
      <c r="G22" s="32">
        <v>4.4000000000000004</v>
      </c>
      <c r="H22" s="32">
        <v>1.8</v>
      </c>
      <c r="I22" s="32">
        <v>27.3</v>
      </c>
      <c r="J22" s="32">
        <v>142.19999999999999</v>
      </c>
      <c r="K22" s="33" t="s">
        <v>31</v>
      </c>
      <c r="L22" s="32">
        <v>6</v>
      </c>
    </row>
    <row r="23" spans="1:12" ht="15" x14ac:dyDescent="0.25">
      <c r="A23" s="23"/>
      <c r="B23" s="24"/>
      <c r="C23" s="25"/>
      <c r="D23" s="34" t="s">
        <v>46</v>
      </c>
      <c r="E23" s="31"/>
      <c r="F23" s="32"/>
      <c r="G23" s="32"/>
      <c r="H23" s="32"/>
      <c r="I23" s="32"/>
      <c r="J23" s="32"/>
      <c r="K23" s="33"/>
      <c r="L23" s="32"/>
    </row>
    <row r="24" spans="1:12" ht="15" x14ac:dyDescent="0.25">
      <c r="A24" s="23"/>
      <c r="B24" s="24"/>
      <c r="C24" s="25"/>
      <c r="D24" s="30"/>
      <c r="E24" s="31"/>
      <c r="F24" s="32"/>
      <c r="G24" s="32"/>
      <c r="H24" s="32"/>
      <c r="I24" s="32"/>
      <c r="J24" s="32"/>
      <c r="K24" s="33"/>
      <c r="L24" s="32"/>
    </row>
    <row r="25" spans="1:12" ht="15" x14ac:dyDescent="0.25">
      <c r="A25" s="23"/>
      <c r="B25" s="24"/>
      <c r="C25" s="25"/>
      <c r="D25" s="30"/>
      <c r="E25" s="31"/>
      <c r="F25" s="32"/>
      <c r="G25" s="32"/>
      <c r="H25" s="32"/>
      <c r="I25" s="32"/>
      <c r="J25" s="32"/>
      <c r="K25" s="33"/>
      <c r="L25" s="32"/>
    </row>
    <row r="26" spans="1:12" ht="15" x14ac:dyDescent="0.25">
      <c r="A26" s="23"/>
      <c r="B26" s="24"/>
      <c r="C26" s="25"/>
      <c r="D26" s="30"/>
      <c r="E26" s="31"/>
      <c r="F26" s="32"/>
      <c r="G26" s="32"/>
      <c r="H26" s="32"/>
      <c r="I26" s="32"/>
      <c r="J26" s="32"/>
      <c r="K26" s="33"/>
      <c r="L26" s="32"/>
    </row>
    <row r="27" spans="1:12" ht="15" x14ac:dyDescent="0.25">
      <c r="A27" s="35"/>
      <c r="B27" s="36"/>
      <c r="C27" s="26"/>
      <c r="D27" s="37" t="s">
        <v>33</v>
      </c>
      <c r="E27" s="38"/>
      <c r="F27" s="39">
        <f>SUM(F17:F26)</f>
        <v>707.5</v>
      </c>
      <c r="G27" s="39">
        <f>SUM(G17:G26)</f>
        <v>29.5</v>
      </c>
      <c r="H27" s="39">
        <f>SUM(H17:H26)</f>
        <v>25.100000000000005</v>
      </c>
      <c r="I27" s="39">
        <f>SUM(I17:I26)</f>
        <v>103.8</v>
      </c>
      <c r="J27" s="39">
        <f>SUM(J17:J26)</f>
        <v>750.5</v>
      </c>
      <c r="K27" s="40"/>
      <c r="L27" s="39">
        <f>SUM(L17:L26)</f>
        <v>97</v>
      </c>
    </row>
    <row r="28" spans="1:12" ht="15" customHeight="1" x14ac:dyDescent="0.2">
      <c r="A28" s="44">
        <f>A6</f>
        <v>1</v>
      </c>
      <c r="B28" s="45">
        <f>B6</f>
        <v>1</v>
      </c>
      <c r="C28" s="59" t="s">
        <v>47</v>
      </c>
      <c r="D28" s="59"/>
      <c r="E28" s="46"/>
      <c r="F28" s="47">
        <f>F16+F27</f>
        <v>1218.5</v>
      </c>
      <c r="G28" s="47">
        <f>G16+G27</f>
        <v>50.2</v>
      </c>
      <c r="H28" s="47">
        <f>H16+H27</f>
        <v>40.900000000000006</v>
      </c>
      <c r="I28" s="47">
        <f>I16+I27</f>
        <v>173.3</v>
      </c>
      <c r="J28" s="47">
        <f>J16+J27</f>
        <v>1253.5999999999999</v>
      </c>
      <c r="K28" s="47"/>
      <c r="L28" s="47">
        <f>L16+L27</f>
        <v>164</v>
      </c>
    </row>
    <row r="29" spans="1:12" ht="15" x14ac:dyDescent="0.25">
      <c r="A29" s="48">
        <v>1</v>
      </c>
      <c r="B29" s="24">
        <v>2</v>
      </c>
      <c r="C29" s="18" t="s">
        <v>23</v>
      </c>
      <c r="D29" s="19" t="s">
        <v>24</v>
      </c>
      <c r="E29" s="20"/>
      <c r="F29" s="21"/>
      <c r="G29" s="21"/>
      <c r="H29" s="21"/>
      <c r="I29" s="21"/>
      <c r="J29" s="21"/>
      <c r="K29" s="22"/>
      <c r="L29" s="21"/>
    </row>
    <row r="30" spans="1:12" ht="15" x14ac:dyDescent="0.25">
      <c r="A30" s="48"/>
      <c r="B30" s="24"/>
      <c r="C30" s="25"/>
      <c r="D30" s="30"/>
      <c r="E30" s="31" t="s">
        <v>48</v>
      </c>
      <c r="F30" s="32">
        <v>220</v>
      </c>
      <c r="G30" s="32">
        <v>6.1</v>
      </c>
      <c r="H30" s="32">
        <v>7</v>
      </c>
      <c r="I30" s="32">
        <v>42.7</v>
      </c>
      <c r="J30" s="32">
        <v>259.60000000000002</v>
      </c>
      <c r="K30" s="33">
        <v>302</v>
      </c>
      <c r="L30" s="32">
        <v>25.85</v>
      </c>
    </row>
    <row r="31" spans="1:12" ht="15" x14ac:dyDescent="0.25">
      <c r="A31" s="48"/>
      <c r="B31" s="24"/>
      <c r="C31" s="25"/>
      <c r="D31" s="34" t="s">
        <v>27</v>
      </c>
      <c r="E31" s="31" t="s">
        <v>49</v>
      </c>
      <c r="F31" s="32">
        <v>200</v>
      </c>
      <c r="G31" s="32">
        <v>3.6</v>
      </c>
      <c r="H31" s="49">
        <v>2.7</v>
      </c>
      <c r="I31" s="32">
        <v>22.9</v>
      </c>
      <c r="J31" s="32">
        <v>127</v>
      </c>
      <c r="K31" s="33">
        <v>16</v>
      </c>
      <c r="L31" s="32">
        <v>17</v>
      </c>
    </row>
    <row r="32" spans="1:12" ht="15" x14ac:dyDescent="0.25">
      <c r="A32" s="48"/>
      <c r="B32" s="24"/>
      <c r="C32" s="25"/>
      <c r="D32" s="34" t="s">
        <v>29</v>
      </c>
      <c r="E32" s="31" t="s">
        <v>50</v>
      </c>
      <c r="F32" s="32">
        <v>53</v>
      </c>
      <c r="G32" s="32">
        <v>3.8</v>
      </c>
      <c r="H32" s="32">
        <v>1.2</v>
      </c>
      <c r="I32" s="32">
        <v>22.7</v>
      </c>
      <c r="J32" s="32">
        <v>116.6</v>
      </c>
      <c r="K32" s="33">
        <v>7</v>
      </c>
      <c r="L32" s="32">
        <v>3.15</v>
      </c>
    </row>
    <row r="33" spans="1:12" ht="15" x14ac:dyDescent="0.25">
      <c r="A33" s="48"/>
      <c r="B33" s="24"/>
      <c r="C33" s="25"/>
      <c r="D33" s="34" t="s">
        <v>32</v>
      </c>
      <c r="E33" s="31"/>
      <c r="F33" s="32"/>
      <c r="G33" s="32"/>
      <c r="H33" s="32"/>
      <c r="I33" s="32"/>
      <c r="J33" s="32"/>
      <c r="K33" s="33"/>
      <c r="L33" s="32"/>
    </row>
    <row r="34" spans="1:12" ht="15" x14ac:dyDescent="0.25">
      <c r="A34" s="48"/>
      <c r="B34" s="24"/>
      <c r="C34" s="25"/>
      <c r="D34" s="30"/>
      <c r="E34" s="31" t="s">
        <v>51</v>
      </c>
      <c r="F34" s="32">
        <v>50</v>
      </c>
      <c r="G34" s="32">
        <v>4</v>
      </c>
      <c r="H34" s="32">
        <v>8.4</v>
      </c>
      <c r="I34" s="32">
        <v>32.299999999999997</v>
      </c>
      <c r="J34" s="32">
        <v>220</v>
      </c>
      <c r="K34" s="33"/>
      <c r="L34" s="32">
        <v>21</v>
      </c>
    </row>
    <row r="35" spans="1:12" ht="15" x14ac:dyDescent="0.25">
      <c r="A35" s="48"/>
      <c r="B35" s="24"/>
      <c r="C35" s="25"/>
      <c r="D35" s="30"/>
      <c r="E35" s="31"/>
      <c r="F35" s="32"/>
      <c r="G35" s="32"/>
      <c r="H35" s="32"/>
      <c r="I35" s="32"/>
      <c r="J35" s="32"/>
      <c r="K35" s="33"/>
      <c r="L35" s="32"/>
    </row>
    <row r="36" spans="1:12" ht="15" x14ac:dyDescent="0.25">
      <c r="A36" s="48"/>
      <c r="B36" s="24"/>
      <c r="C36" s="25"/>
      <c r="D36" s="30"/>
      <c r="E36" s="31"/>
      <c r="F36" s="32"/>
      <c r="G36" s="32"/>
      <c r="H36" s="32"/>
      <c r="I36" s="32"/>
      <c r="J36" s="32"/>
      <c r="K36" s="33"/>
      <c r="L36" s="32"/>
    </row>
    <row r="37" spans="1:12" ht="15" x14ac:dyDescent="0.25">
      <c r="A37" s="48"/>
      <c r="B37" s="24"/>
      <c r="C37" s="25"/>
      <c r="D37" s="30"/>
      <c r="E37" s="31"/>
      <c r="F37" s="32"/>
      <c r="G37" s="32"/>
      <c r="H37" s="32"/>
      <c r="I37" s="32"/>
      <c r="J37" s="32"/>
      <c r="K37" s="33"/>
      <c r="L37" s="32"/>
    </row>
    <row r="38" spans="1:12" ht="15" x14ac:dyDescent="0.25">
      <c r="A38" s="50"/>
      <c r="B38" s="36"/>
      <c r="C38" s="26"/>
      <c r="D38" s="37" t="s">
        <v>33</v>
      </c>
      <c r="E38" s="38"/>
      <c r="F38" s="39">
        <f>SUM(F29:F37)</f>
        <v>523</v>
      </c>
      <c r="G38" s="39">
        <f>SUM(G29:G37)</f>
        <v>17.5</v>
      </c>
      <c r="H38" s="39">
        <f>SUM(H29:H37)</f>
        <v>19.299999999999997</v>
      </c>
      <c r="I38" s="39">
        <f>SUM(I29:I37)</f>
        <v>120.6</v>
      </c>
      <c r="J38" s="39">
        <f>SUM(J29:J37)</f>
        <v>723.2</v>
      </c>
      <c r="K38" s="40"/>
      <c r="L38" s="39">
        <f>SUM(L29:L37)</f>
        <v>67</v>
      </c>
    </row>
    <row r="39" spans="1:12" ht="15" x14ac:dyDescent="0.25">
      <c r="A39" s="42">
        <f>A29</f>
        <v>1</v>
      </c>
      <c r="B39" s="42">
        <f>B29</f>
        <v>2</v>
      </c>
      <c r="C39" s="43" t="s">
        <v>34</v>
      </c>
      <c r="D39" s="34" t="s">
        <v>35</v>
      </c>
      <c r="E39" s="31"/>
      <c r="F39" s="32"/>
      <c r="G39" s="32"/>
      <c r="H39" s="32"/>
      <c r="I39" s="32"/>
      <c r="J39" s="32"/>
      <c r="K39" s="33"/>
      <c r="L39" s="32"/>
    </row>
    <row r="40" spans="1:12" ht="15" x14ac:dyDescent="0.25">
      <c r="A40" s="48"/>
      <c r="B40" s="24"/>
      <c r="C40" s="25"/>
      <c r="D40" s="34" t="s">
        <v>36</v>
      </c>
      <c r="E40" s="31" t="s">
        <v>52</v>
      </c>
      <c r="F40" s="32">
        <v>212.5</v>
      </c>
      <c r="G40" s="32">
        <v>4.9000000000000004</v>
      </c>
      <c r="H40" s="32">
        <v>5.8</v>
      </c>
      <c r="I40" s="32">
        <v>11</v>
      </c>
      <c r="J40" s="32">
        <v>114.2</v>
      </c>
      <c r="K40" s="33">
        <v>134</v>
      </c>
      <c r="L40" s="32">
        <v>18</v>
      </c>
    </row>
    <row r="41" spans="1:12" ht="15" x14ac:dyDescent="0.25">
      <c r="A41" s="48"/>
      <c r="B41" s="24"/>
      <c r="C41" s="25"/>
      <c r="D41" s="34" t="s">
        <v>38</v>
      </c>
      <c r="E41" s="31" t="s">
        <v>53</v>
      </c>
      <c r="F41" s="32">
        <v>230</v>
      </c>
      <c r="G41" s="32">
        <v>20</v>
      </c>
      <c r="H41" s="32">
        <v>17.3</v>
      </c>
      <c r="I41" s="32">
        <v>42.5</v>
      </c>
      <c r="J41" s="32">
        <v>406.9</v>
      </c>
      <c r="K41" s="33">
        <v>145</v>
      </c>
      <c r="L41" s="32">
        <v>70.8</v>
      </c>
    </row>
    <row r="42" spans="1:12" ht="15" x14ac:dyDescent="0.25">
      <c r="A42" s="48"/>
      <c r="B42" s="24"/>
      <c r="C42" s="25"/>
      <c r="D42" s="34" t="s">
        <v>40</v>
      </c>
      <c r="E42" s="31"/>
      <c r="F42" s="32"/>
      <c r="G42" s="32"/>
      <c r="H42" s="32"/>
      <c r="I42" s="32"/>
      <c r="J42" s="32"/>
      <c r="K42" s="33"/>
      <c r="L42" s="32"/>
    </row>
    <row r="43" spans="1:12" ht="15" x14ac:dyDescent="0.25">
      <c r="A43" s="48"/>
      <c r="B43" s="24"/>
      <c r="C43" s="25"/>
      <c r="D43" s="34" t="s">
        <v>43</v>
      </c>
      <c r="E43" s="31" t="s">
        <v>54</v>
      </c>
      <c r="F43" s="32">
        <v>200</v>
      </c>
      <c r="G43" s="32">
        <v>0.2</v>
      </c>
      <c r="H43" s="32">
        <v>0</v>
      </c>
      <c r="I43" s="32">
        <v>20</v>
      </c>
      <c r="J43" s="32">
        <v>77.7</v>
      </c>
      <c r="K43" s="33">
        <v>95</v>
      </c>
      <c r="L43" s="32">
        <v>4</v>
      </c>
    </row>
    <row r="44" spans="1:12" ht="15" x14ac:dyDescent="0.25">
      <c r="A44" s="48"/>
      <c r="B44" s="24"/>
      <c r="C44" s="25"/>
      <c r="D44" s="34" t="s">
        <v>45</v>
      </c>
      <c r="E44" s="31" t="s">
        <v>50</v>
      </c>
      <c r="F44" s="32">
        <v>70</v>
      </c>
      <c r="G44" s="32">
        <v>5</v>
      </c>
      <c r="H44" s="32">
        <v>1.5</v>
      </c>
      <c r="I44" s="32">
        <v>30</v>
      </c>
      <c r="J44" s="32">
        <v>154</v>
      </c>
      <c r="K44" s="33">
        <v>7</v>
      </c>
      <c r="L44" s="32">
        <v>4.2</v>
      </c>
    </row>
    <row r="45" spans="1:12" ht="15" x14ac:dyDescent="0.25">
      <c r="A45" s="48"/>
      <c r="B45" s="24"/>
      <c r="C45" s="25"/>
      <c r="D45" s="34" t="s">
        <v>46</v>
      </c>
      <c r="E45" s="31"/>
      <c r="F45" s="32"/>
      <c r="G45" s="32"/>
      <c r="H45" s="32"/>
      <c r="I45" s="32"/>
      <c r="J45" s="32"/>
      <c r="K45" s="33"/>
      <c r="L45" s="32"/>
    </row>
    <row r="46" spans="1:12" ht="15" x14ac:dyDescent="0.25">
      <c r="A46" s="48"/>
      <c r="B46" s="24"/>
      <c r="C46" s="25"/>
      <c r="D46" s="34"/>
      <c r="E46" s="31"/>
      <c r="F46" s="32"/>
      <c r="G46" s="32"/>
      <c r="H46" s="32"/>
      <c r="I46" s="32"/>
      <c r="J46" s="32"/>
      <c r="K46" s="33"/>
      <c r="L46" s="32"/>
    </row>
    <row r="47" spans="1:12" ht="15" x14ac:dyDescent="0.25">
      <c r="A47" s="48"/>
      <c r="B47" s="24"/>
      <c r="C47" s="25"/>
      <c r="D47" s="34"/>
      <c r="E47" s="31"/>
      <c r="F47" s="32"/>
      <c r="G47" s="32"/>
      <c r="H47" s="32"/>
      <c r="I47" s="32"/>
      <c r="J47" s="32"/>
      <c r="K47" s="33"/>
      <c r="L47" s="32"/>
    </row>
    <row r="48" spans="1:12" ht="15" x14ac:dyDescent="0.25">
      <c r="A48" s="48"/>
      <c r="B48" s="24"/>
      <c r="C48" s="25"/>
      <c r="D48" s="34"/>
      <c r="E48" s="31"/>
      <c r="F48" s="32"/>
      <c r="G48" s="32"/>
      <c r="H48" s="32"/>
      <c r="I48" s="32"/>
      <c r="J48" s="32"/>
      <c r="K48" s="33"/>
      <c r="L48" s="32"/>
    </row>
    <row r="49" spans="1:12" ht="15" x14ac:dyDescent="0.25">
      <c r="A49" s="48"/>
      <c r="B49" s="24"/>
      <c r="C49" s="25"/>
      <c r="D49" s="30"/>
      <c r="E49" s="31"/>
      <c r="F49" s="32"/>
      <c r="G49" s="32"/>
      <c r="H49" s="32"/>
      <c r="I49" s="32"/>
      <c r="J49" s="32"/>
      <c r="K49" s="33"/>
      <c r="L49" s="32"/>
    </row>
    <row r="50" spans="1:12" ht="15" x14ac:dyDescent="0.25">
      <c r="A50" s="48"/>
      <c r="B50" s="24"/>
      <c r="C50" s="25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5" x14ac:dyDescent="0.25">
      <c r="A51" s="50"/>
      <c r="B51" s="36"/>
      <c r="C51" s="26"/>
      <c r="D51" s="37" t="s">
        <v>33</v>
      </c>
      <c r="E51" s="38"/>
      <c r="F51" s="39">
        <f>SUM(F39:F50)</f>
        <v>712.5</v>
      </c>
      <c r="G51" s="39">
        <f>SUM(G39:G50)</f>
        <v>30.099999999999998</v>
      </c>
      <c r="H51" s="39">
        <f>SUM(H39:H50)</f>
        <v>24.6</v>
      </c>
      <c r="I51" s="39">
        <f>SUM(I39:I50)</f>
        <v>103.5</v>
      </c>
      <c r="J51" s="39">
        <f>SUM(J39:J50)</f>
        <v>752.80000000000007</v>
      </c>
      <c r="K51" s="40"/>
      <c r="L51" s="39">
        <f>SUM(L39:L50)</f>
        <v>97</v>
      </c>
    </row>
    <row r="52" spans="1:12" ht="15.75" customHeight="1" x14ac:dyDescent="0.2">
      <c r="A52" s="51">
        <f>A29</f>
        <v>1</v>
      </c>
      <c r="B52" s="51">
        <f>B29</f>
        <v>2</v>
      </c>
      <c r="C52" s="59" t="s">
        <v>47</v>
      </c>
      <c r="D52" s="59"/>
      <c r="E52" s="46"/>
      <c r="F52" s="47">
        <f>F38+F51</f>
        <v>1235.5</v>
      </c>
      <c r="G52" s="47">
        <f>G38+G51</f>
        <v>47.599999999999994</v>
      </c>
      <c r="H52" s="47">
        <f>H38+H51</f>
        <v>43.9</v>
      </c>
      <c r="I52" s="47">
        <f>I38+I51</f>
        <v>224.1</v>
      </c>
      <c r="J52" s="47">
        <f>J38+J51</f>
        <v>1476</v>
      </c>
      <c r="K52" s="47"/>
      <c r="L52" s="47">
        <f>L38+L51</f>
        <v>164</v>
      </c>
    </row>
    <row r="53" spans="1:12" ht="15" x14ac:dyDescent="0.25">
      <c r="A53" s="16">
        <v>1</v>
      </c>
      <c r="B53" s="17">
        <v>3</v>
      </c>
      <c r="C53" s="18" t="s">
        <v>23</v>
      </c>
      <c r="D53" s="19" t="s">
        <v>24</v>
      </c>
      <c r="E53" s="20" t="s">
        <v>39</v>
      </c>
      <c r="F53" s="21">
        <v>60</v>
      </c>
      <c r="G53" s="21">
        <v>10.4</v>
      </c>
      <c r="H53" s="21">
        <v>7.8</v>
      </c>
      <c r="I53" s="21">
        <v>8.3000000000000007</v>
      </c>
      <c r="J53" s="21">
        <v>138.69999999999999</v>
      </c>
      <c r="K53" s="22">
        <v>234</v>
      </c>
      <c r="L53" s="21">
        <v>38</v>
      </c>
    </row>
    <row r="54" spans="1:12" ht="15" x14ac:dyDescent="0.25">
      <c r="A54" s="23"/>
      <c r="B54" s="24"/>
      <c r="C54" s="25"/>
      <c r="D54" s="30"/>
      <c r="E54" s="31" t="s">
        <v>41</v>
      </c>
      <c r="F54" s="32">
        <v>200</v>
      </c>
      <c r="G54" s="32">
        <v>6</v>
      </c>
      <c r="H54" s="32">
        <v>8.1</v>
      </c>
      <c r="I54" s="32">
        <v>33.299999999999997</v>
      </c>
      <c r="J54" s="32">
        <v>237.3</v>
      </c>
      <c r="K54" s="33" t="s">
        <v>42</v>
      </c>
      <c r="L54" s="32">
        <v>10</v>
      </c>
    </row>
    <row r="55" spans="1:12" ht="15" x14ac:dyDescent="0.25">
      <c r="A55" s="23"/>
      <c r="B55" s="24"/>
      <c r="C55" s="25"/>
      <c r="D55" s="34" t="s">
        <v>27</v>
      </c>
      <c r="E55" s="31" t="s">
        <v>55</v>
      </c>
      <c r="F55" s="32">
        <v>200</v>
      </c>
      <c r="G55" s="32">
        <v>0.6</v>
      </c>
      <c r="H55" s="32">
        <v>0.2</v>
      </c>
      <c r="I55" s="32">
        <v>27</v>
      </c>
      <c r="J55" s="32">
        <v>111</v>
      </c>
      <c r="K55" s="33">
        <v>184</v>
      </c>
      <c r="L55" s="32">
        <v>13</v>
      </c>
    </row>
    <row r="56" spans="1:12" ht="15" x14ac:dyDescent="0.25">
      <c r="A56" s="23"/>
      <c r="B56" s="24"/>
      <c r="C56" s="25"/>
      <c r="D56" s="34" t="s">
        <v>29</v>
      </c>
      <c r="E56" s="31" t="s">
        <v>30</v>
      </c>
      <c r="F56" s="32">
        <v>55</v>
      </c>
      <c r="G56" s="32">
        <v>4.4000000000000004</v>
      </c>
      <c r="H56" s="49">
        <v>1.8</v>
      </c>
      <c r="I56" s="32">
        <v>27.3</v>
      </c>
      <c r="J56" s="32">
        <v>142.19999999999999</v>
      </c>
      <c r="K56" s="33" t="s">
        <v>31</v>
      </c>
      <c r="L56" s="32">
        <v>6</v>
      </c>
    </row>
    <row r="57" spans="1:12" ht="15" x14ac:dyDescent="0.25">
      <c r="A57" s="23"/>
      <c r="B57" s="24"/>
      <c r="C57" s="25"/>
      <c r="D57" s="34" t="s">
        <v>32</v>
      </c>
      <c r="E57" s="31"/>
      <c r="F57" s="32"/>
      <c r="G57" s="32"/>
      <c r="H57" s="32"/>
      <c r="I57" s="32"/>
      <c r="J57" s="32"/>
      <c r="K57" s="33"/>
      <c r="L57" s="32"/>
    </row>
    <row r="58" spans="1:12" ht="15" x14ac:dyDescent="0.25">
      <c r="A58" s="23"/>
      <c r="B58" s="24"/>
      <c r="C58" s="25"/>
      <c r="D58" s="34"/>
      <c r="E58" s="31"/>
      <c r="F58" s="32"/>
      <c r="G58" s="32"/>
      <c r="H58" s="32"/>
      <c r="I58" s="32"/>
      <c r="J58" s="32"/>
      <c r="K58" s="33"/>
      <c r="L58" s="32"/>
    </row>
    <row r="59" spans="1:12" ht="15" x14ac:dyDescent="0.25">
      <c r="A59" s="23"/>
      <c r="B59" s="24"/>
      <c r="C59" s="25"/>
      <c r="D59" s="34"/>
      <c r="E59" s="31"/>
      <c r="F59" s="32"/>
      <c r="G59" s="32"/>
      <c r="H59" s="32"/>
      <c r="I59" s="32"/>
      <c r="J59" s="32"/>
      <c r="K59" s="33"/>
      <c r="L59" s="32"/>
    </row>
    <row r="60" spans="1:12" ht="15" x14ac:dyDescent="0.25">
      <c r="A60" s="23"/>
      <c r="B60" s="24"/>
      <c r="C60" s="25"/>
      <c r="D60" s="34"/>
      <c r="E60" s="31"/>
      <c r="F60" s="32"/>
      <c r="G60" s="32"/>
      <c r="H60" s="32"/>
      <c r="I60" s="32"/>
      <c r="J60" s="32"/>
      <c r="K60" s="33"/>
      <c r="L60" s="32"/>
    </row>
    <row r="61" spans="1:12" ht="15" x14ac:dyDescent="0.25">
      <c r="A61" s="23"/>
      <c r="B61" s="24"/>
      <c r="C61" s="25"/>
      <c r="D61" s="30"/>
      <c r="E61" s="31"/>
      <c r="F61" s="32"/>
      <c r="G61" s="32"/>
      <c r="H61" s="32"/>
      <c r="I61" s="32"/>
      <c r="J61" s="32"/>
      <c r="K61" s="33"/>
      <c r="L61" s="32"/>
    </row>
    <row r="62" spans="1:12" ht="15" x14ac:dyDescent="0.25">
      <c r="A62" s="23"/>
      <c r="B62" s="24"/>
      <c r="C62" s="25"/>
      <c r="D62" s="30"/>
      <c r="E62" s="31"/>
      <c r="F62" s="32"/>
      <c r="G62" s="32"/>
      <c r="H62" s="32"/>
      <c r="I62" s="32"/>
      <c r="J62" s="32"/>
      <c r="K62" s="33"/>
      <c r="L62" s="32"/>
    </row>
    <row r="63" spans="1:12" ht="15" x14ac:dyDescent="0.25">
      <c r="A63" s="35"/>
      <c r="B63" s="36"/>
      <c r="C63" s="26"/>
      <c r="D63" s="37" t="s">
        <v>33</v>
      </c>
      <c r="E63" s="38"/>
      <c r="F63" s="39">
        <f>SUM(F53:F62)</f>
        <v>515</v>
      </c>
      <c r="G63" s="39">
        <f>SUM(G53:G62)</f>
        <v>21.4</v>
      </c>
      <c r="H63" s="39">
        <f>SUM(H53:H62)</f>
        <v>17.899999999999999</v>
      </c>
      <c r="I63" s="39">
        <f>SUM(I53:I62)</f>
        <v>95.899999999999991</v>
      </c>
      <c r="J63" s="39">
        <f>SUM(J53:J62)</f>
        <v>629.20000000000005</v>
      </c>
      <c r="K63" s="40"/>
      <c r="L63" s="39">
        <f>SUM(L53:L62)</f>
        <v>67</v>
      </c>
    </row>
    <row r="64" spans="1:12" ht="15" x14ac:dyDescent="0.25">
      <c r="A64" s="41">
        <f>A53</f>
        <v>1</v>
      </c>
      <c r="B64" s="42">
        <f>B53</f>
        <v>3</v>
      </c>
      <c r="C64" s="43" t="s">
        <v>34</v>
      </c>
      <c r="D64" s="34" t="s">
        <v>35</v>
      </c>
      <c r="E64" s="31"/>
      <c r="F64" s="32"/>
      <c r="G64" s="32"/>
      <c r="H64" s="32"/>
      <c r="I64" s="32"/>
      <c r="J64" s="32"/>
      <c r="K64" s="33"/>
      <c r="L64" s="32"/>
    </row>
    <row r="65" spans="1:12" ht="15" x14ac:dyDescent="0.25">
      <c r="A65" s="23"/>
      <c r="B65" s="24"/>
      <c r="C65" s="25"/>
      <c r="D65" s="34" t="s">
        <v>36</v>
      </c>
      <c r="E65" s="31" t="s">
        <v>56</v>
      </c>
      <c r="F65" s="32">
        <v>212.5</v>
      </c>
      <c r="G65" s="32">
        <v>8.8000000000000007</v>
      </c>
      <c r="H65" s="32">
        <v>6.5</v>
      </c>
      <c r="I65" s="32">
        <v>14.2</v>
      </c>
      <c r="J65" s="32">
        <v>151.30000000000001</v>
      </c>
      <c r="K65" s="33">
        <v>82</v>
      </c>
      <c r="L65" s="32">
        <v>18</v>
      </c>
    </row>
    <row r="66" spans="1:12" ht="15" x14ac:dyDescent="0.25">
      <c r="A66" s="23"/>
      <c r="B66" s="24"/>
      <c r="C66" s="25"/>
      <c r="D66" s="34" t="s">
        <v>38</v>
      </c>
      <c r="E66" s="31" t="s">
        <v>57</v>
      </c>
      <c r="F66" s="32">
        <v>220</v>
      </c>
      <c r="G66" s="32">
        <v>20.3</v>
      </c>
      <c r="H66" s="32">
        <v>16.3</v>
      </c>
      <c r="I66" s="32">
        <v>36</v>
      </c>
      <c r="J66" s="32">
        <v>371.4</v>
      </c>
      <c r="K66" s="33">
        <v>471</v>
      </c>
      <c r="L66" s="32">
        <v>62</v>
      </c>
    </row>
    <row r="67" spans="1:12" ht="15" x14ac:dyDescent="0.25">
      <c r="A67" s="23"/>
      <c r="B67" s="24"/>
      <c r="C67" s="25"/>
      <c r="D67" s="34" t="s">
        <v>40</v>
      </c>
      <c r="E67" s="31"/>
      <c r="F67" s="32"/>
      <c r="G67" s="32"/>
      <c r="H67" s="32"/>
      <c r="I67" s="32"/>
      <c r="J67" s="32"/>
      <c r="K67" s="33"/>
      <c r="L67" s="32"/>
    </row>
    <row r="68" spans="1:12" ht="15" x14ac:dyDescent="0.25">
      <c r="A68" s="23"/>
      <c r="B68" s="24"/>
      <c r="C68" s="25"/>
      <c r="D68" s="34" t="s">
        <v>43</v>
      </c>
      <c r="E68" s="31" t="s">
        <v>28</v>
      </c>
      <c r="F68" s="32">
        <v>200</v>
      </c>
      <c r="G68" s="32">
        <v>1.5</v>
      </c>
      <c r="H68" s="32">
        <v>1.6</v>
      </c>
      <c r="I68" s="32">
        <v>15.8</v>
      </c>
      <c r="J68" s="32">
        <v>81</v>
      </c>
      <c r="K68" s="33">
        <v>94</v>
      </c>
      <c r="L68" s="32">
        <v>8</v>
      </c>
    </row>
    <row r="69" spans="1:12" ht="15" x14ac:dyDescent="0.25">
      <c r="A69" s="23"/>
      <c r="B69" s="24"/>
      <c r="C69" s="25"/>
      <c r="D69" s="34" t="s">
        <v>45</v>
      </c>
      <c r="E69" s="31"/>
      <c r="F69" s="32"/>
      <c r="G69" s="32"/>
      <c r="H69" s="32"/>
      <c r="I69" s="32"/>
      <c r="J69" s="32"/>
      <c r="K69" s="33"/>
      <c r="L69" s="32"/>
    </row>
    <row r="70" spans="1:12" ht="15" x14ac:dyDescent="0.25">
      <c r="A70" s="23"/>
      <c r="B70" s="24"/>
      <c r="C70" s="25"/>
      <c r="D70" s="34" t="s">
        <v>46</v>
      </c>
      <c r="E70" s="31" t="s">
        <v>58</v>
      </c>
      <c r="F70" s="32">
        <v>54</v>
      </c>
      <c r="G70" s="32">
        <v>5.7</v>
      </c>
      <c r="H70" s="32">
        <v>1.2</v>
      </c>
      <c r="I70" s="32">
        <v>37.299999999999997</v>
      </c>
      <c r="J70" s="32">
        <v>182</v>
      </c>
      <c r="K70" s="33">
        <v>202</v>
      </c>
      <c r="L70" s="32">
        <v>4.32</v>
      </c>
    </row>
    <row r="71" spans="1:12" ht="15" x14ac:dyDescent="0.25">
      <c r="A71" s="23"/>
      <c r="B71" s="24"/>
      <c r="C71" s="25"/>
      <c r="D71" s="34"/>
      <c r="E71" s="31" t="s">
        <v>59</v>
      </c>
      <c r="F71" s="32">
        <v>50</v>
      </c>
      <c r="G71" s="32">
        <v>0.7</v>
      </c>
      <c r="H71" s="32">
        <v>1.9</v>
      </c>
      <c r="I71" s="32">
        <v>3.1</v>
      </c>
      <c r="J71" s="32">
        <v>32.799999999999997</v>
      </c>
      <c r="K71" s="33">
        <v>600</v>
      </c>
      <c r="L71" s="32">
        <v>4.68</v>
      </c>
    </row>
    <row r="72" spans="1:12" ht="15" x14ac:dyDescent="0.25">
      <c r="A72" s="23"/>
      <c r="B72" s="24"/>
      <c r="C72" s="25"/>
      <c r="D72" s="34"/>
      <c r="E72" s="31"/>
      <c r="F72" s="32"/>
      <c r="G72" s="32"/>
      <c r="H72" s="32"/>
      <c r="I72" s="32"/>
      <c r="J72" s="32"/>
      <c r="K72" s="33"/>
      <c r="L72" s="32"/>
    </row>
    <row r="73" spans="1:12" ht="15" x14ac:dyDescent="0.25">
      <c r="A73" s="23"/>
      <c r="B73" s="24"/>
      <c r="C73" s="25"/>
      <c r="D73" s="34"/>
      <c r="E73" s="31"/>
      <c r="F73" s="32"/>
      <c r="G73" s="32"/>
      <c r="H73" s="32"/>
      <c r="I73" s="32"/>
      <c r="J73" s="32"/>
      <c r="K73" s="33"/>
      <c r="L73" s="32"/>
    </row>
    <row r="74" spans="1:12" ht="15" x14ac:dyDescent="0.25">
      <c r="A74" s="23"/>
      <c r="B74" s="24"/>
      <c r="C74" s="25"/>
      <c r="D74" s="30"/>
      <c r="E74" s="31"/>
      <c r="F74" s="32"/>
      <c r="G74" s="32"/>
      <c r="H74" s="32"/>
      <c r="I74" s="32"/>
      <c r="J74" s="32"/>
      <c r="K74" s="33"/>
      <c r="L74" s="32"/>
    </row>
    <row r="75" spans="1:12" ht="15" x14ac:dyDescent="0.25">
      <c r="A75" s="23"/>
      <c r="B75" s="24"/>
      <c r="C75" s="25"/>
      <c r="D75" s="30"/>
      <c r="E75" s="31"/>
      <c r="F75" s="32"/>
      <c r="G75" s="32"/>
      <c r="H75" s="32"/>
      <c r="I75" s="32"/>
      <c r="J75" s="32"/>
      <c r="K75" s="33"/>
      <c r="L75" s="32"/>
    </row>
    <row r="76" spans="1:12" ht="15" x14ac:dyDescent="0.25">
      <c r="A76" s="35"/>
      <c r="B76" s="36"/>
      <c r="C76" s="26"/>
      <c r="D76" s="37" t="s">
        <v>33</v>
      </c>
      <c r="E76" s="38"/>
      <c r="F76" s="39">
        <f>SUM(F64:F75)</f>
        <v>736.5</v>
      </c>
      <c r="G76" s="39">
        <f>SUM(G64:G75)</f>
        <v>37.000000000000007</v>
      </c>
      <c r="H76" s="39">
        <f>SUM(H64:H75)</f>
        <v>27.5</v>
      </c>
      <c r="I76" s="39">
        <f>SUM(I64:I75)</f>
        <v>106.39999999999999</v>
      </c>
      <c r="J76" s="39">
        <f>SUM(J64:J75)</f>
        <v>818.5</v>
      </c>
      <c r="K76" s="40"/>
      <c r="L76" s="39">
        <f>SUM(L64:L75)</f>
        <v>97</v>
      </c>
    </row>
    <row r="77" spans="1:12" ht="15.75" customHeight="1" x14ac:dyDescent="0.2">
      <c r="A77" s="44">
        <f>A53</f>
        <v>1</v>
      </c>
      <c r="B77" s="45">
        <f>B53</f>
        <v>3</v>
      </c>
      <c r="C77" s="59" t="s">
        <v>47</v>
      </c>
      <c r="D77" s="59"/>
      <c r="E77" s="46"/>
      <c r="F77" s="47">
        <f>F63+F76</f>
        <v>1251.5</v>
      </c>
      <c r="G77" s="47">
        <f>G63+G76</f>
        <v>58.400000000000006</v>
      </c>
      <c r="H77" s="47">
        <f>H63+H76</f>
        <v>45.4</v>
      </c>
      <c r="I77" s="47">
        <f>I63+I76</f>
        <v>202.29999999999998</v>
      </c>
      <c r="J77" s="47">
        <f>J63+J76</f>
        <v>1447.7</v>
      </c>
      <c r="K77" s="47"/>
      <c r="L77" s="47">
        <f>L63+L76</f>
        <v>164</v>
      </c>
    </row>
    <row r="78" spans="1:12" ht="15" x14ac:dyDescent="0.25">
      <c r="A78" s="16">
        <v>1</v>
      </c>
      <c r="B78" s="17">
        <v>4</v>
      </c>
      <c r="C78" s="18" t="s">
        <v>23</v>
      </c>
      <c r="D78" s="19" t="s">
        <v>24</v>
      </c>
      <c r="E78" s="20"/>
      <c r="F78" s="21"/>
      <c r="G78" s="21"/>
      <c r="H78" s="21"/>
      <c r="I78" s="21"/>
      <c r="J78" s="21"/>
      <c r="K78" s="22"/>
      <c r="L78" s="21"/>
    </row>
    <row r="79" spans="1:12" ht="15" x14ac:dyDescent="0.25">
      <c r="A79" s="23"/>
      <c r="B79" s="24"/>
      <c r="C79" s="25"/>
      <c r="D79" s="30"/>
      <c r="E79" s="31" t="s">
        <v>60</v>
      </c>
      <c r="F79" s="32">
        <v>175</v>
      </c>
      <c r="G79" s="32">
        <v>10.1</v>
      </c>
      <c r="H79" s="32">
        <v>9.1999999999999993</v>
      </c>
      <c r="I79" s="32">
        <v>37.9</v>
      </c>
      <c r="J79" s="32">
        <v>275.5</v>
      </c>
      <c r="K79" s="33">
        <v>42</v>
      </c>
      <c r="L79" s="32">
        <v>24.5</v>
      </c>
    </row>
    <row r="80" spans="1:12" ht="15" x14ac:dyDescent="0.25">
      <c r="A80" s="23"/>
      <c r="B80" s="24"/>
      <c r="C80" s="25"/>
      <c r="D80" s="34" t="s">
        <v>27</v>
      </c>
      <c r="E80" s="31" t="s">
        <v>61</v>
      </c>
      <c r="F80" s="32">
        <v>200</v>
      </c>
      <c r="G80" s="32">
        <v>2.2999999999999998</v>
      </c>
      <c r="H80" s="32">
        <v>1.6</v>
      </c>
      <c r="I80" s="32">
        <v>16.2</v>
      </c>
      <c r="J80" s="32">
        <v>86</v>
      </c>
      <c r="K80" s="33">
        <v>182</v>
      </c>
      <c r="L80" s="32">
        <v>10</v>
      </c>
    </row>
    <row r="81" spans="1:12" ht="15" x14ac:dyDescent="0.25">
      <c r="A81" s="23"/>
      <c r="B81" s="24"/>
      <c r="C81" s="25"/>
      <c r="D81" s="34" t="s">
        <v>29</v>
      </c>
      <c r="E81" s="31" t="s">
        <v>62</v>
      </c>
      <c r="F81" s="32">
        <v>50</v>
      </c>
      <c r="G81" s="32">
        <v>3.2</v>
      </c>
      <c r="H81" s="32">
        <v>5</v>
      </c>
      <c r="I81" s="32">
        <v>19.399999999999999</v>
      </c>
      <c r="J81" s="32">
        <v>137</v>
      </c>
      <c r="K81" s="33">
        <v>210</v>
      </c>
      <c r="L81" s="32">
        <v>14.5</v>
      </c>
    </row>
    <row r="82" spans="1:12" ht="15" x14ac:dyDescent="0.25">
      <c r="A82" s="23"/>
      <c r="B82" s="24"/>
      <c r="C82" s="25"/>
      <c r="D82" s="34" t="s">
        <v>32</v>
      </c>
      <c r="E82" s="31" t="s">
        <v>63</v>
      </c>
      <c r="F82" s="32">
        <v>129</v>
      </c>
      <c r="G82" s="32">
        <v>0.5</v>
      </c>
      <c r="H82" s="32">
        <v>0</v>
      </c>
      <c r="I82" s="32">
        <v>12.6</v>
      </c>
      <c r="J82" s="32">
        <v>52.6</v>
      </c>
      <c r="K82" s="33">
        <v>4</v>
      </c>
      <c r="L82" s="32">
        <v>18</v>
      </c>
    </row>
    <row r="83" spans="1:12" ht="15" x14ac:dyDescent="0.25">
      <c r="A83" s="23"/>
      <c r="B83" s="24"/>
      <c r="C83" s="25"/>
      <c r="D83" s="34"/>
      <c r="E83" s="31"/>
      <c r="F83" s="32"/>
      <c r="G83" s="32"/>
      <c r="H83" s="32"/>
      <c r="I83" s="32"/>
      <c r="J83" s="32"/>
      <c r="K83" s="33"/>
      <c r="L83" s="32"/>
    </row>
    <row r="84" spans="1:12" ht="15" x14ac:dyDescent="0.25">
      <c r="A84" s="23"/>
      <c r="B84" s="24"/>
      <c r="C84" s="25"/>
      <c r="D84" s="34"/>
      <c r="E84" s="31"/>
      <c r="F84" s="32"/>
      <c r="G84" s="32"/>
      <c r="H84" s="32"/>
      <c r="I84" s="32"/>
      <c r="J84" s="32"/>
      <c r="K84" s="33"/>
      <c r="L84" s="32"/>
    </row>
    <row r="85" spans="1:12" ht="15" x14ac:dyDescent="0.25">
      <c r="A85" s="23"/>
      <c r="B85" s="24"/>
      <c r="C85" s="25"/>
      <c r="D85" s="34"/>
      <c r="E85" s="31"/>
      <c r="F85" s="32"/>
      <c r="G85" s="32"/>
      <c r="H85" s="32"/>
      <c r="I85" s="32"/>
      <c r="J85" s="32"/>
      <c r="K85" s="33"/>
      <c r="L85" s="32"/>
    </row>
    <row r="86" spans="1:12" ht="15" x14ac:dyDescent="0.25">
      <c r="A86" s="23"/>
      <c r="B86" s="24"/>
      <c r="C86" s="25"/>
      <c r="D86" s="30"/>
      <c r="E86" s="31"/>
      <c r="F86" s="32"/>
      <c r="G86" s="32"/>
      <c r="H86" s="32"/>
      <c r="I86" s="32"/>
      <c r="J86" s="32"/>
      <c r="K86" s="33"/>
      <c r="L86" s="32"/>
    </row>
    <row r="87" spans="1:12" ht="15" x14ac:dyDescent="0.25">
      <c r="A87" s="23"/>
      <c r="B87" s="24"/>
      <c r="C87" s="25"/>
      <c r="D87" s="30"/>
      <c r="E87" s="31"/>
      <c r="F87" s="32"/>
      <c r="G87" s="32"/>
      <c r="H87" s="32"/>
      <c r="I87" s="32"/>
      <c r="J87" s="32"/>
      <c r="K87" s="33"/>
      <c r="L87" s="32"/>
    </row>
    <row r="88" spans="1:12" ht="15" x14ac:dyDescent="0.25">
      <c r="A88" s="35"/>
      <c r="B88" s="36"/>
      <c r="C88" s="26"/>
      <c r="D88" s="37" t="s">
        <v>33</v>
      </c>
      <c r="E88" s="38"/>
      <c r="F88" s="39">
        <f>SUM(F78:F87)</f>
        <v>554</v>
      </c>
      <c r="G88" s="39">
        <f>SUM(G78:G87)</f>
        <v>16.099999999999998</v>
      </c>
      <c r="H88" s="39">
        <f>SUM(H78:H87)</f>
        <v>15.799999999999999</v>
      </c>
      <c r="I88" s="39">
        <f>SUM(I78:I87)</f>
        <v>86.1</v>
      </c>
      <c r="J88" s="39">
        <f>SUM(J78:J87)</f>
        <v>551.1</v>
      </c>
      <c r="K88" s="40"/>
      <c r="L88" s="39">
        <f>SUM(L78:L87)</f>
        <v>67</v>
      </c>
    </row>
    <row r="89" spans="1:12" ht="15" x14ac:dyDescent="0.25">
      <c r="A89" s="41">
        <f>A78</f>
        <v>1</v>
      </c>
      <c r="B89" s="42">
        <f>B78</f>
        <v>4</v>
      </c>
      <c r="C89" s="43" t="s">
        <v>34</v>
      </c>
      <c r="D89" s="34" t="s">
        <v>35</v>
      </c>
      <c r="E89" s="31"/>
      <c r="F89" s="32"/>
      <c r="G89" s="32"/>
      <c r="H89" s="32"/>
      <c r="I89" s="32"/>
      <c r="J89" s="32"/>
      <c r="K89" s="33"/>
      <c r="L89" s="32"/>
    </row>
    <row r="90" spans="1:12" ht="15" x14ac:dyDescent="0.25">
      <c r="A90" s="23"/>
      <c r="B90" s="24"/>
      <c r="C90" s="25"/>
      <c r="D90" s="34" t="s">
        <v>36</v>
      </c>
      <c r="E90" s="31" t="s">
        <v>64</v>
      </c>
      <c r="F90" s="32">
        <v>210</v>
      </c>
      <c r="G90" s="32">
        <v>2.1</v>
      </c>
      <c r="H90" s="52">
        <v>45143</v>
      </c>
      <c r="I90" s="32">
        <v>13.9</v>
      </c>
      <c r="J90" s="32">
        <v>116.7</v>
      </c>
      <c r="K90" s="33">
        <v>56</v>
      </c>
      <c r="L90" s="32">
        <v>11</v>
      </c>
    </row>
    <row r="91" spans="1:12" ht="15" x14ac:dyDescent="0.25">
      <c r="A91" s="23"/>
      <c r="B91" s="24"/>
      <c r="C91" s="25"/>
      <c r="D91" s="34" t="s">
        <v>38</v>
      </c>
      <c r="E91" s="31" t="s">
        <v>25</v>
      </c>
      <c r="F91" s="32">
        <v>90</v>
      </c>
      <c r="G91" s="32">
        <v>14.4</v>
      </c>
      <c r="H91" s="49">
        <v>10.4</v>
      </c>
      <c r="I91" s="32">
        <v>8.3000000000000007</v>
      </c>
      <c r="J91" s="32">
        <v>185.4</v>
      </c>
      <c r="K91" s="33">
        <v>146</v>
      </c>
      <c r="L91" s="32">
        <v>61.2</v>
      </c>
    </row>
    <row r="92" spans="1:12" ht="15" x14ac:dyDescent="0.25">
      <c r="A92" s="23"/>
      <c r="B92" s="24"/>
      <c r="C92" s="25"/>
      <c r="D92" s="34" t="s">
        <v>40</v>
      </c>
      <c r="E92" s="31" t="s">
        <v>65</v>
      </c>
      <c r="F92" s="32">
        <v>150</v>
      </c>
      <c r="G92" s="32">
        <v>8.1999999999999993</v>
      </c>
      <c r="H92" s="32">
        <v>5.8</v>
      </c>
      <c r="I92" s="32">
        <v>35.799999999999997</v>
      </c>
      <c r="J92" s="32">
        <v>232</v>
      </c>
      <c r="K92" s="33">
        <v>21</v>
      </c>
      <c r="L92" s="32">
        <v>13.5</v>
      </c>
    </row>
    <row r="93" spans="1:12" ht="15" x14ac:dyDescent="0.25">
      <c r="A93" s="23"/>
      <c r="B93" s="24"/>
      <c r="C93" s="25"/>
      <c r="D93" s="34" t="s">
        <v>43</v>
      </c>
      <c r="E93" s="31" t="s">
        <v>66</v>
      </c>
      <c r="F93" s="32">
        <v>207</v>
      </c>
      <c r="G93" s="32">
        <v>0.2</v>
      </c>
      <c r="H93" s="32">
        <v>0</v>
      </c>
      <c r="I93" s="32">
        <v>15.2</v>
      </c>
      <c r="J93" s="32">
        <v>61.1</v>
      </c>
      <c r="K93" s="33">
        <v>93</v>
      </c>
      <c r="L93" s="32">
        <v>6</v>
      </c>
    </row>
    <row r="94" spans="1:12" ht="15" x14ac:dyDescent="0.25">
      <c r="A94" s="23"/>
      <c r="B94" s="24"/>
      <c r="C94" s="25"/>
      <c r="D94" s="34" t="s">
        <v>45</v>
      </c>
      <c r="E94" s="31" t="s">
        <v>50</v>
      </c>
      <c r="F94" s="32">
        <v>45</v>
      </c>
      <c r="G94" s="32">
        <v>3.2</v>
      </c>
      <c r="H94" s="32">
        <v>1</v>
      </c>
      <c r="I94" s="32">
        <v>19.3</v>
      </c>
      <c r="J94" s="32">
        <v>99</v>
      </c>
      <c r="K94" s="33">
        <v>7</v>
      </c>
      <c r="L94" s="32">
        <v>2.7</v>
      </c>
    </row>
    <row r="95" spans="1:12" ht="15" x14ac:dyDescent="0.25">
      <c r="A95" s="23"/>
      <c r="B95" s="24"/>
      <c r="C95" s="25"/>
      <c r="D95" s="34" t="s">
        <v>46</v>
      </c>
      <c r="E95" s="31" t="s">
        <v>58</v>
      </c>
      <c r="F95" s="32">
        <v>33</v>
      </c>
      <c r="G95" s="32">
        <v>3.5</v>
      </c>
      <c r="H95" s="32">
        <v>0.7</v>
      </c>
      <c r="I95" s="49">
        <v>22.8</v>
      </c>
      <c r="J95" s="32">
        <v>111.2</v>
      </c>
      <c r="K95" s="33">
        <v>202</v>
      </c>
      <c r="L95" s="49">
        <v>2.6</v>
      </c>
    </row>
    <row r="96" spans="1:12" ht="15" x14ac:dyDescent="0.25">
      <c r="A96" s="23"/>
      <c r="B96" s="24"/>
      <c r="C96" s="25"/>
      <c r="D96" s="34"/>
      <c r="E96" s="31"/>
      <c r="F96" s="32"/>
      <c r="G96" s="32"/>
      <c r="H96" s="32"/>
      <c r="I96" s="32"/>
      <c r="J96" s="32"/>
      <c r="K96" s="33"/>
      <c r="L96" s="32"/>
    </row>
    <row r="97" spans="1:12" ht="15" x14ac:dyDescent="0.25">
      <c r="A97" s="23"/>
      <c r="B97" s="24"/>
      <c r="C97" s="25"/>
      <c r="D97" s="34"/>
      <c r="E97" s="31"/>
      <c r="F97" s="32"/>
      <c r="G97" s="32"/>
      <c r="H97" s="32"/>
      <c r="I97" s="32"/>
      <c r="J97" s="32"/>
      <c r="K97" s="33"/>
      <c r="L97" s="32"/>
    </row>
    <row r="98" spans="1:12" ht="15" x14ac:dyDescent="0.25">
      <c r="A98" s="23"/>
      <c r="B98" s="24"/>
      <c r="C98" s="25"/>
      <c r="D98" s="34"/>
      <c r="E98" s="31"/>
      <c r="F98" s="32"/>
      <c r="G98" s="32"/>
      <c r="H98" s="32"/>
      <c r="I98" s="32"/>
      <c r="J98" s="32"/>
      <c r="K98" s="33"/>
      <c r="L98" s="32"/>
    </row>
    <row r="99" spans="1:12" ht="15" x14ac:dyDescent="0.25">
      <c r="A99" s="23"/>
      <c r="B99" s="24"/>
      <c r="C99" s="25"/>
      <c r="D99" s="30"/>
      <c r="E99" s="31"/>
      <c r="F99" s="32"/>
      <c r="G99" s="32"/>
      <c r="H99" s="32"/>
      <c r="I99" s="32"/>
      <c r="J99" s="32"/>
      <c r="K99" s="33"/>
      <c r="L99" s="32"/>
    </row>
    <row r="100" spans="1:12" ht="15" x14ac:dyDescent="0.25">
      <c r="A100" s="23"/>
      <c r="B100" s="24"/>
      <c r="C100" s="25"/>
      <c r="D100" s="30"/>
      <c r="E100" s="31"/>
      <c r="F100" s="32"/>
      <c r="G100" s="32"/>
      <c r="H100" s="32"/>
      <c r="I100" s="32"/>
      <c r="J100" s="32"/>
      <c r="K100" s="33"/>
      <c r="L100" s="32"/>
    </row>
    <row r="101" spans="1:12" ht="15" x14ac:dyDescent="0.25">
      <c r="A101" s="35"/>
      <c r="B101" s="36"/>
      <c r="C101" s="26"/>
      <c r="D101" s="37" t="s">
        <v>33</v>
      </c>
      <c r="E101" s="38"/>
      <c r="F101" s="39">
        <f>SUM(F89:F100)</f>
        <v>735</v>
      </c>
      <c r="G101" s="39">
        <f>SUM(G89:G100)</f>
        <v>31.599999999999998</v>
      </c>
      <c r="H101" s="39">
        <f>SUM(H89:H100)</f>
        <v>45160.9</v>
      </c>
      <c r="I101" s="39">
        <f>SUM(I89:I100)</f>
        <v>115.3</v>
      </c>
      <c r="J101" s="39">
        <f>SUM(J89:J100)</f>
        <v>805.40000000000009</v>
      </c>
      <c r="K101" s="40"/>
      <c r="L101" s="39">
        <f>SUM(L89:L100)</f>
        <v>97</v>
      </c>
    </row>
    <row r="102" spans="1:12" ht="15.75" customHeight="1" x14ac:dyDescent="0.2">
      <c r="A102" s="44">
        <f>A78</f>
        <v>1</v>
      </c>
      <c r="B102" s="45">
        <f>B78</f>
        <v>4</v>
      </c>
      <c r="C102" s="59" t="s">
        <v>47</v>
      </c>
      <c r="D102" s="59"/>
      <c r="E102" s="46"/>
      <c r="F102" s="47">
        <f>F88+F101</f>
        <v>1289</v>
      </c>
      <c r="G102" s="47">
        <f>G88+G101</f>
        <v>47.699999999999996</v>
      </c>
      <c r="H102" s="47">
        <f>H88+H101</f>
        <v>45176.700000000004</v>
      </c>
      <c r="I102" s="47">
        <f>I88+I101</f>
        <v>201.39999999999998</v>
      </c>
      <c r="J102" s="47">
        <f>J88+J101</f>
        <v>1356.5</v>
      </c>
      <c r="K102" s="47"/>
      <c r="L102" s="47">
        <f>L88+L101</f>
        <v>164</v>
      </c>
    </row>
    <row r="103" spans="1:12" ht="15" x14ac:dyDescent="0.25">
      <c r="A103" s="16">
        <v>1</v>
      </c>
      <c r="B103" s="17">
        <v>5</v>
      </c>
      <c r="C103" s="18" t="s">
        <v>23</v>
      </c>
      <c r="D103" s="19" t="s">
        <v>24</v>
      </c>
      <c r="E103" s="20"/>
      <c r="F103" s="21"/>
      <c r="G103" s="21"/>
      <c r="H103" s="21"/>
      <c r="I103" s="21"/>
      <c r="J103" s="21"/>
      <c r="K103" s="22"/>
      <c r="L103" s="21"/>
    </row>
    <row r="104" spans="1:12" ht="15" x14ac:dyDescent="0.25">
      <c r="A104" s="23"/>
      <c r="B104" s="24"/>
      <c r="C104" s="25"/>
      <c r="D104" s="30"/>
      <c r="E104" s="31" t="s">
        <v>67</v>
      </c>
      <c r="F104" s="32">
        <v>210</v>
      </c>
      <c r="G104" s="32">
        <v>8.1</v>
      </c>
      <c r="H104" s="32">
        <v>10.8</v>
      </c>
      <c r="I104" s="32">
        <v>39.9</v>
      </c>
      <c r="J104" s="32">
        <v>290</v>
      </c>
      <c r="K104" s="33">
        <v>26</v>
      </c>
      <c r="L104" s="32">
        <v>23.5</v>
      </c>
    </row>
    <row r="105" spans="1:12" ht="15" x14ac:dyDescent="0.25">
      <c r="A105" s="23"/>
      <c r="B105" s="24"/>
      <c r="C105" s="25"/>
      <c r="D105" s="34" t="s">
        <v>27</v>
      </c>
      <c r="E105" s="31" t="s">
        <v>68</v>
      </c>
      <c r="F105" s="32">
        <v>200</v>
      </c>
      <c r="G105" s="32">
        <v>0.3</v>
      </c>
      <c r="H105" s="32">
        <v>0</v>
      </c>
      <c r="I105" s="32">
        <v>30.2</v>
      </c>
      <c r="J105" s="32">
        <v>117</v>
      </c>
      <c r="K105" s="33">
        <v>183</v>
      </c>
      <c r="L105" s="32">
        <v>11</v>
      </c>
    </row>
    <row r="106" spans="1:12" ht="15" x14ac:dyDescent="0.25">
      <c r="A106" s="23"/>
      <c r="B106" s="24"/>
      <c r="C106" s="25"/>
      <c r="D106" s="34" t="s">
        <v>29</v>
      </c>
      <c r="E106" s="31" t="s">
        <v>50</v>
      </c>
      <c r="F106" s="32">
        <v>42</v>
      </c>
      <c r="G106" s="32">
        <v>3</v>
      </c>
      <c r="H106" s="32">
        <v>0.9</v>
      </c>
      <c r="I106" s="32">
        <v>18</v>
      </c>
      <c r="J106" s="32">
        <v>92.4</v>
      </c>
      <c r="K106" s="33">
        <v>7</v>
      </c>
      <c r="L106" s="32">
        <v>2.5</v>
      </c>
    </row>
    <row r="107" spans="1:12" ht="15" x14ac:dyDescent="0.25">
      <c r="A107" s="23"/>
      <c r="B107" s="24"/>
      <c r="C107" s="25"/>
      <c r="D107" s="34" t="s">
        <v>32</v>
      </c>
      <c r="E107" s="31"/>
      <c r="F107" s="32"/>
      <c r="G107" s="32"/>
      <c r="H107" s="32"/>
      <c r="I107" s="32"/>
      <c r="J107" s="32"/>
      <c r="K107" s="33"/>
      <c r="L107" s="32"/>
    </row>
    <row r="108" spans="1:12" ht="15" x14ac:dyDescent="0.25">
      <c r="A108" s="23"/>
      <c r="B108" s="24"/>
      <c r="C108" s="25"/>
      <c r="D108" s="34"/>
      <c r="E108" s="31" t="s">
        <v>69</v>
      </c>
      <c r="F108" s="32">
        <v>50</v>
      </c>
      <c r="G108" s="32">
        <v>8</v>
      </c>
      <c r="H108" s="32">
        <v>5.4</v>
      </c>
      <c r="I108" s="32">
        <v>11.3</v>
      </c>
      <c r="J108" s="32">
        <v>123.9</v>
      </c>
      <c r="K108" s="33"/>
      <c r="L108" s="32">
        <v>30</v>
      </c>
    </row>
    <row r="109" spans="1:12" ht="15" x14ac:dyDescent="0.25">
      <c r="A109" s="23"/>
      <c r="B109" s="24"/>
      <c r="C109" s="25"/>
      <c r="D109" s="34"/>
      <c r="E109" s="31"/>
      <c r="F109" s="32"/>
      <c r="G109" s="32"/>
      <c r="H109" s="32"/>
      <c r="I109" s="32"/>
      <c r="J109" s="32"/>
      <c r="K109" s="33"/>
      <c r="L109" s="32"/>
    </row>
    <row r="110" spans="1:12" ht="15" x14ac:dyDescent="0.25">
      <c r="A110" s="23"/>
      <c r="B110" s="24"/>
      <c r="C110" s="25"/>
      <c r="D110" s="34"/>
      <c r="E110" s="31"/>
      <c r="F110" s="32"/>
      <c r="G110" s="32"/>
      <c r="H110" s="32"/>
      <c r="I110" s="32"/>
      <c r="J110" s="32"/>
      <c r="K110" s="33"/>
      <c r="L110" s="32"/>
    </row>
    <row r="111" spans="1:12" ht="15" x14ac:dyDescent="0.25">
      <c r="A111" s="23"/>
      <c r="B111" s="24"/>
      <c r="C111" s="25"/>
      <c r="D111" s="30"/>
      <c r="E111" s="31"/>
      <c r="F111" s="32"/>
      <c r="G111" s="32"/>
      <c r="H111" s="32"/>
      <c r="I111" s="32"/>
      <c r="J111" s="32"/>
      <c r="K111" s="33"/>
      <c r="L111" s="32"/>
    </row>
    <row r="112" spans="1:12" ht="15" x14ac:dyDescent="0.25">
      <c r="A112" s="23"/>
      <c r="B112" s="24"/>
      <c r="C112" s="25"/>
      <c r="D112" s="30"/>
      <c r="E112" s="31"/>
      <c r="F112" s="32"/>
      <c r="G112" s="32"/>
      <c r="H112" s="32"/>
      <c r="I112" s="32"/>
      <c r="J112" s="32"/>
      <c r="K112" s="33"/>
      <c r="L112" s="32"/>
    </row>
    <row r="113" spans="1:12" ht="15" x14ac:dyDescent="0.25">
      <c r="A113" s="35"/>
      <c r="B113" s="36"/>
      <c r="C113" s="26"/>
      <c r="D113" s="37" t="s">
        <v>33</v>
      </c>
      <c r="E113" s="38"/>
      <c r="F113" s="39">
        <f>SUM(F103:F112)</f>
        <v>502</v>
      </c>
      <c r="G113" s="39">
        <f>SUM(G103:G112)</f>
        <v>19.399999999999999</v>
      </c>
      <c r="H113" s="39">
        <f>SUM(H103:H112)</f>
        <v>17.100000000000001</v>
      </c>
      <c r="I113" s="39">
        <f>SUM(I103:I112)</f>
        <v>99.399999999999991</v>
      </c>
      <c r="J113" s="39">
        <f>SUM(J103:J112)</f>
        <v>623.29999999999995</v>
      </c>
      <c r="K113" s="40"/>
      <c r="L113" s="39">
        <f>SUM(L103:L112)</f>
        <v>67</v>
      </c>
    </row>
    <row r="114" spans="1:12" ht="15" x14ac:dyDescent="0.25">
      <c r="A114" s="41">
        <f>A103</f>
        <v>1</v>
      </c>
      <c r="B114" s="42">
        <f>B103</f>
        <v>5</v>
      </c>
      <c r="C114" s="43" t="s">
        <v>34</v>
      </c>
      <c r="D114" s="34" t="s">
        <v>35</v>
      </c>
      <c r="E114" s="31"/>
      <c r="F114" s="32"/>
      <c r="G114" s="32"/>
      <c r="H114" s="32"/>
      <c r="I114" s="32"/>
      <c r="J114" s="32"/>
      <c r="K114" s="33"/>
      <c r="L114" s="32"/>
    </row>
    <row r="115" spans="1:12" ht="15" x14ac:dyDescent="0.25">
      <c r="A115" s="23"/>
      <c r="B115" s="24"/>
      <c r="C115" s="25"/>
      <c r="D115" s="34" t="s">
        <v>36</v>
      </c>
      <c r="E115" s="31" t="s">
        <v>70</v>
      </c>
      <c r="F115" s="32">
        <v>222.5</v>
      </c>
      <c r="G115" s="32">
        <v>5.2</v>
      </c>
      <c r="H115" s="32">
        <v>6.9</v>
      </c>
      <c r="I115" s="32">
        <v>10.5</v>
      </c>
      <c r="J115" s="32">
        <v>124.3</v>
      </c>
      <c r="K115" s="33">
        <v>100</v>
      </c>
      <c r="L115" s="32">
        <v>23</v>
      </c>
    </row>
    <row r="116" spans="1:12" ht="15" x14ac:dyDescent="0.25">
      <c r="A116" s="23"/>
      <c r="B116" s="24"/>
      <c r="C116" s="25"/>
      <c r="D116" s="34" t="s">
        <v>38</v>
      </c>
      <c r="E116" s="31" t="s">
        <v>71</v>
      </c>
      <c r="F116" s="32">
        <v>90</v>
      </c>
      <c r="G116" s="32">
        <v>13.1</v>
      </c>
      <c r="H116" s="32">
        <v>13.6</v>
      </c>
      <c r="I116" s="32">
        <v>14</v>
      </c>
      <c r="J116" s="32">
        <v>228.7</v>
      </c>
      <c r="K116" s="33" t="s">
        <v>72</v>
      </c>
      <c r="L116" s="32">
        <v>37.35</v>
      </c>
    </row>
    <row r="117" spans="1:12" ht="15" x14ac:dyDescent="0.25">
      <c r="A117" s="23"/>
      <c r="B117" s="24"/>
      <c r="C117" s="25"/>
      <c r="D117" s="34" t="s">
        <v>40</v>
      </c>
      <c r="E117" s="31" t="s">
        <v>73</v>
      </c>
      <c r="F117" s="32">
        <v>160</v>
      </c>
      <c r="G117" s="49">
        <v>3.4</v>
      </c>
      <c r="H117" s="32">
        <v>8.8000000000000007</v>
      </c>
      <c r="I117" s="32">
        <v>23.2</v>
      </c>
      <c r="J117" s="32">
        <v>201.6</v>
      </c>
      <c r="K117" s="33">
        <v>20</v>
      </c>
      <c r="L117" s="32">
        <v>15.4</v>
      </c>
    </row>
    <row r="118" spans="1:12" ht="15" x14ac:dyDescent="0.25">
      <c r="A118" s="23"/>
      <c r="B118" s="24"/>
      <c r="C118" s="25"/>
      <c r="D118" s="34" t="s">
        <v>43</v>
      </c>
      <c r="E118" s="31" t="s">
        <v>74</v>
      </c>
      <c r="F118" s="32">
        <v>200</v>
      </c>
      <c r="G118" s="32" t="s">
        <v>75</v>
      </c>
      <c r="H118" s="32">
        <v>0</v>
      </c>
      <c r="I118" s="32">
        <v>28.8</v>
      </c>
      <c r="J118" s="32">
        <v>113</v>
      </c>
      <c r="K118" s="33">
        <v>160</v>
      </c>
      <c r="L118" s="32">
        <v>14</v>
      </c>
    </row>
    <row r="119" spans="1:12" ht="15" x14ac:dyDescent="0.25">
      <c r="A119" s="23"/>
      <c r="B119" s="24"/>
      <c r="C119" s="25"/>
      <c r="D119" s="34" t="s">
        <v>45</v>
      </c>
      <c r="E119" s="31" t="s">
        <v>30</v>
      </c>
      <c r="F119" s="32">
        <v>66</v>
      </c>
      <c r="G119" s="32">
        <v>5.2</v>
      </c>
      <c r="H119" s="32">
        <v>2.1</v>
      </c>
      <c r="I119" s="32">
        <v>32.799999999999997</v>
      </c>
      <c r="J119" s="32">
        <v>170.6</v>
      </c>
      <c r="K119" s="33" t="s">
        <v>31</v>
      </c>
      <c r="L119" s="32">
        <v>7.25</v>
      </c>
    </row>
    <row r="120" spans="1:12" ht="15" x14ac:dyDescent="0.25">
      <c r="A120" s="23"/>
      <c r="B120" s="24"/>
      <c r="C120" s="25"/>
      <c r="D120" s="34" t="s">
        <v>46</v>
      </c>
      <c r="E120" s="31"/>
      <c r="F120" s="32"/>
      <c r="G120" s="32"/>
      <c r="H120" s="32"/>
      <c r="I120" s="32"/>
      <c r="J120" s="32"/>
      <c r="K120" s="33"/>
      <c r="L120" s="32"/>
    </row>
    <row r="121" spans="1:12" ht="15" x14ac:dyDescent="0.25">
      <c r="A121" s="23"/>
      <c r="B121" s="24"/>
      <c r="C121" s="25"/>
      <c r="D121" s="34"/>
      <c r="E121" s="31"/>
      <c r="F121" s="32"/>
      <c r="G121" s="32"/>
      <c r="H121" s="32"/>
      <c r="I121" s="32"/>
      <c r="J121" s="32"/>
      <c r="K121" s="33"/>
      <c r="L121" s="32"/>
    </row>
    <row r="122" spans="1:12" ht="15" x14ac:dyDescent="0.25">
      <c r="A122" s="23"/>
      <c r="B122" s="24"/>
      <c r="C122" s="25"/>
      <c r="D122" s="34"/>
      <c r="E122" s="31"/>
      <c r="F122" s="32"/>
      <c r="G122" s="32"/>
      <c r="H122" s="32"/>
      <c r="I122" s="32"/>
      <c r="J122" s="32"/>
      <c r="K122" s="33"/>
      <c r="L122" s="32"/>
    </row>
    <row r="123" spans="1:12" ht="15" x14ac:dyDescent="0.25">
      <c r="A123" s="23"/>
      <c r="B123" s="24"/>
      <c r="C123" s="25"/>
      <c r="D123" s="34"/>
      <c r="E123" s="31"/>
      <c r="F123" s="32"/>
      <c r="G123" s="32"/>
      <c r="H123" s="32"/>
      <c r="I123" s="32"/>
      <c r="J123" s="32"/>
      <c r="K123" s="33"/>
      <c r="L123" s="32"/>
    </row>
    <row r="124" spans="1:12" ht="15" x14ac:dyDescent="0.25">
      <c r="A124" s="23"/>
      <c r="B124" s="24"/>
      <c r="C124" s="25"/>
      <c r="D124" s="30"/>
      <c r="E124" s="31"/>
      <c r="F124" s="32"/>
      <c r="G124" s="32"/>
      <c r="H124" s="32"/>
      <c r="I124" s="32"/>
      <c r="J124" s="32"/>
      <c r="K124" s="33"/>
      <c r="L124" s="32"/>
    </row>
    <row r="125" spans="1:12" ht="15" x14ac:dyDescent="0.25">
      <c r="A125" s="23"/>
      <c r="B125" s="24"/>
      <c r="C125" s="25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ht="15" x14ac:dyDescent="0.25">
      <c r="A126" s="35"/>
      <c r="B126" s="36"/>
      <c r="C126" s="26"/>
      <c r="D126" s="37" t="s">
        <v>33</v>
      </c>
      <c r="E126" s="38"/>
      <c r="F126" s="39">
        <f>SUM(F114:F125)</f>
        <v>738.5</v>
      </c>
      <c r="G126" s="39">
        <f>SUM(G114:G125)</f>
        <v>26.9</v>
      </c>
      <c r="H126" s="39">
        <f>SUM(H114:H125)</f>
        <v>31.400000000000002</v>
      </c>
      <c r="I126" s="39">
        <f>SUM(I114:I125)</f>
        <v>109.3</v>
      </c>
      <c r="J126" s="39">
        <f>SUM(J114:J125)</f>
        <v>838.2</v>
      </c>
      <c r="K126" s="40"/>
      <c r="L126" s="39">
        <f>SUM(L114:L125)</f>
        <v>97</v>
      </c>
    </row>
    <row r="127" spans="1:12" ht="15.75" customHeight="1" x14ac:dyDescent="0.2">
      <c r="A127" s="44">
        <f>A103</f>
        <v>1</v>
      </c>
      <c r="B127" s="45">
        <f>B103</f>
        <v>5</v>
      </c>
      <c r="C127" s="59" t="s">
        <v>47</v>
      </c>
      <c r="D127" s="59"/>
      <c r="E127" s="46"/>
      <c r="F127" s="47">
        <f>F113+F126</f>
        <v>1240.5</v>
      </c>
      <c r="G127" s="47">
        <f>G113+G126</f>
        <v>46.3</v>
      </c>
      <c r="H127" s="47">
        <f>H113+H126</f>
        <v>48.5</v>
      </c>
      <c r="I127" s="47">
        <f>I113+I126</f>
        <v>208.7</v>
      </c>
      <c r="J127" s="47">
        <f>J113+J126</f>
        <v>1461.5</v>
      </c>
      <c r="K127" s="47"/>
      <c r="L127" s="47">
        <f>L113+L126</f>
        <v>164</v>
      </c>
    </row>
    <row r="128" spans="1:12" ht="15" x14ac:dyDescent="0.25">
      <c r="A128" s="16">
        <v>2</v>
      </c>
      <c r="B128" s="17">
        <v>1</v>
      </c>
      <c r="C128" s="18" t="s">
        <v>23</v>
      </c>
      <c r="D128" s="19" t="s">
        <v>24</v>
      </c>
      <c r="E128" s="20"/>
      <c r="F128" s="21"/>
      <c r="G128" s="21"/>
      <c r="H128" s="21"/>
      <c r="I128" s="21"/>
      <c r="J128" s="21"/>
      <c r="K128" s="22"/>
      <c r="L128" s="21"/>
    </row>
    <row r="129" spans="1:12" ht="15" x14ac:dyDescent="0.25">
      <c r="A129" s="23"/>
      <c r="B129" s="24"/>
      <c r="C129" s="25"/>
      <c r="D129" s="30"/>
      <c r="E129" s="31" t="s">
        <v>60</v>
      </c>
      <c r="F129" s="32">
        <v>175</v>
      </c>
      <c r="G129" s="32">
        <v>10.1</v>
      </c>
      <c r="H129" s="32">
        <v>9.1999999999999993</v>
      </c>
      <c r="I129" s="32">
        <v>37.9</v>
      </c>
      <c r="J129" s="32">
        <v>275.5</v>
      </c>
      <c r="K129" s="33">
        <v>42</v>
      </c>
      <c r="L129" s="32">
        <v>24.5</v>
      </c>
    </row>
    <row r="130" spans="1:12" ht="15" x14ac:dyDescent="0.25">
      <c r="A130" s="23"/>
      <c r="B130" s="24"/>
      <c r="C130" s="25"/>
      <c r="D130" s="34" t="s">
        <v>27</v>
      </c>
      <c r="E130" s="31" t="s">
        <v>55</v>
      </c>
      <c r="F130" s="32">
        <v>200</v>
      </c>
      <c r="G130" s="49">
        <v>0.6</v>
      </c>
      <c r="H130" s="32">
        <v>0.2</v>
      </c>
      <c r="I130" s="32">
        <v>27</v>
      </c>
      <c r="J130" s="32">
        <v>111</v>
      </c>
      <c r="K130" s="33">
        <v>184</v>
      </c>
      <c r="L130" s="32">
        <v>13</v>
      </c>
    </row>
    <row r="131" spans="1:12" ht="15" x14ac:dyDescent="0.25">
      <c r="A131" s="23"/>
      <c r="B131" s="24"/>
      <c r="C131" s="25"/>
      <c r="D131" s="34" t="s">
        <v>29</v>
      </c>
      <c r="E131" s="31" t="s">
        <v>50</v>
      </c>
      <c r="F131" s="32">
        <v>35</v>
      </c>
      <c r="G131" s="49">
        <v>2.5</v>
      </c>
      <c r="H131" s="32">
        <v>0.8</v>
      </c>
      <c r="I131" s="32">
        <v>15</v>
      </c>
      <c r="J131" s="32">
        <v>77</v>
      </c>
      <c r="K131" s="33">
        <v>7</v>
      </c>
      <c r="L131" s="32">
        <v>2.1</v>
      </c>
    </row>
    <row r="132" spans="1:12" ht="15" x14ac:dyDescent="0.25">
      <c r="A132" s="23"/>
      <c r="B132" s="24"/>
      <c r="C132" s="25"/>
      <c r="D132" s="34" t="s">
        <v>32</v>
      </c>
      <c r="E132" s="31"/>
      <c r="F132" s="32"/>
      <c r="G132" s="32"/>
      <c r="H132" s="32"/>
      <c r="I132" s="32"/>
      <c r="J132" s="32"/>
      <c r="K132" s="33"/>
      <c r="L132" s="32"/>
    </row>
    <row r="133" spans="1:12" ht="15" x14ac:dyDescent="0.25">
      <c r="A133" s="23"/>
      <c r="B133" s="24"/>
      <c r="C133" s="25"/>
      <c r="D133" s="34"/>
      <c r="E133" s="31" t="s">
        <v>76</v>
      </c>
      <c r="F133" s="32">
        <v>40</v>
      </c>
      <c r="G133" s="32">
        <v>0.3</v>
      </c>
      <c r="H133" s="32">
        <v>4</v>
      </c>
      <c r="I133" s="32">
        <v>0.7</v>
      </c>
      <c r="J133" s="32">
        <v>4.4000000000000004</v>
      </c>
      <c r="K133" s="33">
        <v>447</v>
      </c>
      <c r="L133" s="32">
        <v>6.4</v>
      </c>
    </row>
    <row r="134" spans="1:12" ht="15" x14ac:dyDescent="0.25">
      <c r="A134" s="23"/>
      <c r="B134" s="24"/>
      <c r="C134" s="25"/>
      <c r="D134" s="34"/>
      <c r="E134" s="31" t="s">
        <v>51</v>
      </c>
      <c r="F134" s="32">
        <v>50</v>
      </c>
      <c r="G134" s="32">
        <v>4</v>
      </c>
      <c r="H134" s="32">
        <v>8.4</v>
      </c>
      <c r="I134" s="32">
        <v>32.299999999999997</v>
      </c>
      <c r="J134" s="32">
        <v>220</v>
      </c>
      <c r="K134" s="33"/>
      <c r="L134" s="32">
        <v>21</v>
      </c>
    </row>
    <row r="135" spans="1:12" ht="15" x14ac:dyDescent="0.25">
      <c r="A135" s="23"/>
      <c r="B135" s="24"/>
      <c r="C135" s="25"/>
      <c r="D135" s="34"/>
      <c r="E135" s="31"/>
      <c r="F135" s="32"/>
      <c r="G135" s="32"/>
      <c r="H135" s="32"/>
      <c r="I135" s="32"/>
      <c r="J135" s="32"/>
      <c r="K135" s="33"/>
      <c r="L135" s="32"/>
    </row>
    <row r="136" spans="1:12" ht="15" x14ac:dyDescent="0.25">
      <c r="A136" s="23"/>
      <c r="B136" s="24"/>
      <c r="C136" s="25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ht="15" x14ac:dyDescent="0.25">
      <c r="A137" s="23"/>
      <c r="B137" s="24"/>
      <c r="C137" s="25"/>
      <c r="D137" s="30"/>
      <c r="E137" s="31"/>
      <c r="F137" s="32"/>
      <c r="G137" s="32"/>
      <c r="H137" s="32"/>
      <c r="I137" s="32"/>
      <c r="J137" s="32"/>
      <c r="K137" s="33"/>
      <c r="L137" s="32"/>
    </row>
    <row r="138" spans="1:12" ht="15" x14ac:dyDescent="0.25">
      <c r="A138" s="35"/>
      <c r="B138" s="36"/>
      <c r="C138" s="26"/>
      <c r="D138" s="37" t="s">
        <v>33</v>
      </c>
      <c r="E138" s="38"/>
      <c r="F138" s="39">
        <f>SUM(F128:F137)</f>
        <v>500</v>
      </c>
      <c r="G138" s="39">
        <f>SUM(G128:G137)</f>
        <v>17.5</v>
      </c>
      <c r="H138" s="39">
        <f>SUM(H128:H137)</f>
        <v>22.6</v>
      </c>
      <c r="I138" s="39">
        <f>SUM(I128:I137)</f>
        <v>112.9</v>
      </c>
      <c r="J138" s="39">
        <f>SUM(J128:J137)</f>
        <v>687.9</v>
      </c>
      <c r="K138" s="40"/>
      <c r="L138" s="39">
        <f>SUM(L128:L137)</f>
        <v>67</v>
      </c>
    </row>
    <row r="139" spans="1:12" ht="15" x14ac:dyDescent="0.25">
      <c r="A139" s="41">
        <f>A128</f>
        <v>2</v>
      </c>
      <c r="B139" s="42">
        <f>B128</f>
        <v>1</v>
      </c>
      <c r="C139" s="43" t="s">
        <v>34</v>
      </c>
      <c r="D139" s="34" t="s">
        <v>35</v>
      </c>
      <c r="E139" s="31"/>
      <c r="F139" s="32"/>
      <c r="G139" s="32"/>
      <c r="H139" s="32"/>
      <c r="I139" s="32"/>
      <c r="J139" s="32"/>
      <c r="K139" s="33"/>
      <c r="L139" s="32"/>
    </row>
    <row r="140" spans="1:12" ht="15" x14ac:dyDescent="0.25">
      <c r="A140" s="23"/>
      <c r="B140" s="24"/>
      <c r="C140" s="25"/>
      <c r="D140" s="34" t="s">
        <v>36</v>
      </c>
      <c r="E140" s="31" t="s">
        <v>56</v>
      </c>
      <c r="F140" s="32">
        <v>212.5</v>
      </c>
      <c r="G140" s="32">
        <v>8.8000000000000007</v>
      </c>
      <c r="H140" s="32">
        <v>6.5</v>
      </c>
      <c r="I140" s="32">
        <v>14.2</v>
      </c>
      <c r="J140" s="32">
        <v>151.30000000000001</v>
      </c>
      <c r="K140" s="33">
        <v>82</v>
      </c>
      <c r="L140" s="32">
        <v>18</v>
      </c>
    </row>
    <row r="141" spans="1:12" ht="15" x14ac:dyDescent="0.25">
      <c r="A141" s="23"/>
      <c r="B141" s="24"/>
      <c r="C141" s="25"/>
      <c r="D141" s="34" t="s">
        <v>38</v>
      </c>
      <c r="E141" s="31" t="s">
        <v>77</v>
      </c>
      <c r="F141" s="32">
        <v>90</v>
      </c>
      <c r="G141" s="32">
        <v>12.9</v>
      </c>
      <c r="H141" s="32">
        <v>15.4</v>
      </c>
      <c r="I141" s="32">
        <v>8.6</v>
      </c>
      <c r="J141" s="32">
        <v>222.6</v>
      </c>
      <c r="K141" s="33" t="s">
        <v>78</v>
      </c>
      <c r="L141" s="32">
        <v>60.3</v>
      </c>
    </row>
    <row r="142" spans="1:12" ht="15" x14ac:dyDescent="0.25">
      <c r="A142" s="23"/>
      <c r="B142" s="24"/>
      <c r="C142" s="25"/>
      <c r="D142" s="34" t="s">
        <v>40</v>
      </c>
      <c r="E142" s="31" t="s">
        <v>79</v>
      </c>
      <c r="F142" s="32">
        <v>150</v>
      </c>
      <c r="G142" s="49">
        <v>5.8</v>
      </c>
      <c r="H142" s="32">
        <v>4.9000000000000004</v>
      </c>
      <c r="I142" s="32">
        <v>35.5</v>
      </c>
      <c r="J142" s="32">
        <v>208.9</v>
      </c>
      <c r="K142" s="33">
        <v>41</v>
      </c>
      <c r="L142" s="32">
        <v>10.5</v>
      </c>
    </row>
    <row r="143" spans="1:12" ht="15" x14ac:dyDescent="0.25">
      <c r="A143" s="23"/>
      <c r="B143" s="24"/>
      <c r="C143" s="25"/>
      <c r="D143" s="34" t="s">
        <v>43</v>
      </c>
      <c r="E143" s="31" t="s">
        <v>54</v>
      </c>
      <c r="F143" s="32">
        <v>200</v>
      </c>
      <c r="G143" s="32">
        <v>0.2</v>
      </c>
      <c r="H143" s="32">
        <v>0</v>
      </c>
      <c r="I143" s="32">
        <v>20</v>
      </c>
      <c r="J143" s="32">
        <v>77.7</v>
      </c>
      <c r="K143" s="33">
        <v>95</v>
      </c>
      <c r="L143" s="32">
        <v>4</v>
      </c>
    </row>
    <row r="144" spans="1:12" ht="15" x14ac:dyDescent="0.25">
      <c r="A144" s="23"/>
      <c r="B144" s="24"/>
      <c r="C144" s="25"/>
      <c r="D144" s="34" t="s">
        <v>45</v>
      </c>
      <c r="E144" s="31"/>
      <c r="F144" s="32"/>
      <c r="G144" s="32"/>
      <c r="H144" s="32"/>
      <c r="I144" s="32"/>
      <c r="J144" s="32"/>
      <c r="K144" s="33"/>
      <c r="L144" s="32"/>
    </row>
    <row r="145" spans="1:12" ht="15" x14ac:dyDescent="0.25">
      <c r="A145" s="23"/>
      <c r="B145" s="24"/>
      <c r="C145" s="25"/>
      <c r="D145" s="34" t="s">
        <v>46</v>
      </c>
      <c r="E145" s="31" t="s">
        <v>58</v>
      </c>
      <c r="F145" s="32">
        <v>53</v>
      </c>
      <c r="G145" s="32">
        <v>5.6</v>
      </c>
      <c r="H145" s="32">
        <v>1.2</v>
      </c>
      <c r="I145" s="32">
        <v>36.6</v>
      </c>
      <c r="J145" s="32">
        <v>178.7</v>
      </c>
      <c r="K145" s="33">
        <v>202</v>
      </c>
      <c r="L145" s="32">
        <v>4.2</v>
      </c>
    </row>
    <row r="146" spans="1:12" ht="15" x14ac:dyDescent="0.25">
      <c r="A146" s="23"/>
      <c r="B146" s="24"/>
      <c r="C146" s="25"/>
      <c r="D146" s="34"/>
      <c r="E146" s="31"/>
      <c r="F146" s="32"/>
      <c r="G146" s="32"/>
      <c r="H146" s="32"/>
      <c r="I146" s="32"/>
      <c r="J146" s="32"/>
      <c r="K146" s="33"/>
      <c r="L146" s="32"/>
    </row>
    <row r="147" spans="1:12" ht="15" x14ac:dyDescent="0.25">
      <c r="A147" s="23"/>
      <c r="B147" s="24"/>
      <c r="C147" s="25"/>
      <c r="D147" s="34"/>
      <c r="E147" s="31"/>
      <c r="F147" s="32"/>
      <c r="G147" s="32"/>
      <c r="H147" s="32"/>
      <c r="I147" s="32"/>
      <c r="J147" s="32"/>
      <c r="K147" s="33"/>
      <c r="L147" s="32"/>
    </row>
    <row r="148" spans="1:12" ht="15" x14ac:dyDescent="0.25">
      <c r="A148" s="23"/>
      <c r="B148" s="24"/>
      <c r="C148" s="25"/>
      <c r="D148" s="34"/>
      <c r="E148" s="31"/>
      <c r="F148" s="32"/>
      <c r="G148" s="32"/>
      <c r="H148" s="32"/>
      <c r="I148" s="32"/>
      <c r="J148" s="32"/>
      <c r="K148" s="33"/>
      <c r="L148" s="32"/>
    </row>
    <row r="149" spans="1:12" ht="15" x14ac:dyDescent="0.25">
      <c r="A149" s="23"/>
      <c r="B149" s="24"/>
      <c r="C149" s="25"/>
      <c r="D149" s="30"/>
      <c r="E149" s="31"/>
      <c r="F149" s="32"/>
      <c r="G149" s="32"/>
      <c r="H149" s="32"/>
      <c r="I149" s="32"/>
      <c r="J149" s="32"/>
      <c r="K149" s="33"/>
      <c r="L149" s="32"/>
    </row>
    <row r="150" spans="1:12" ht="15" x14ac:dyDescent="0.25">
      <c r="A150" s="23"/>
      <c r="B150" s="24"/>
      <c r="C150" s="25"/>
      <c r="D150" s="30"/>
      <c r="E150" s="31"/>
      <c r="F150" s="32"/>
      <c r="G150" s="32"/>
      <c r="H150" s="32"/>
      <c r="I150" s="32"/>
      <c r="J150" s="32"/>
      <c r="K150" s="33"/>
      <c r="L150" s="32"/>
    </row>
    <row r="151" spans="1:12" ht="15" x14ac:dyDescent="0.25">
      <c r="A151" s="35"/>
      <c r="B151" s="36"/>
      <c r="C151" s="26"/>
      <c r="D151" s="37" t="s">
        <v>33</v>
      </c>
      <c r="E151" s="38"/>
      <c r="F151" s="39">
        <f>SUM(F139:F150)</f>
        <v>705.5</v>
      </c>
      <c r="G151" s="39">
        <f>SUM(G139:G150)</f>
        <v>33.300000000000004</v>
      </c>
      <c r="H151" s="39">
        <f>SUM(H139:H150)</f>
        <v>27.999999999999996</v>
      </c>
      <c r="I151" s="39">
        <f>SUM(I139:I150)</f>
        <v>114.9</v>
      </c>
      <c r="J151" s="39">
        <f>SUM(J139:J150)</f>
        <v>839.2</v>
      </c>
      <c r="K151" s="40"/>
      <c r="L151" s="39">
        <f>SUM(L139:L150)</f>
        <v>97</v>
      </c>
    </row>
    <row r="152" spans="1:12" ht="15" customHeight="1" x14ac:dyDescent="0.2">
      <c r="A152" s="44">
        <f>A128</f>
        <v>2</v>
      </c>
      <c r="B152" s="45">
        <f>B128</f>
        <v>1</v>
      </c>
      <c r="C152" s="59" t="s">
        <v>47</v>
      </c>
      <c r="D152" s="59"/>
      <c r="E152" s="46"/>
      <c r="F152" s="47">
        <f>F138+F151</f>
        <v>1205.5</v>
      </c>
      <c r="G152" s="47">
        <f>G138+G151</f>
        <v>50.800000000000004</v>
      </c>
      <c r="H152" s="47">
        <f>H138+H151</f>
        <v>50.599999999999994</v>
      </c>
      <c r="I152" s="47">
        <f>I138+I151</f>
        <v>227.8</v>
      </c>
      <c r="J152" s="47">
        <f>J138+J151</f>
        <v>1527.1</v>
      </c>
      <c r="K152" s="47"/>
      <c r="L152" s="47">
        <f>L138+L151</f>
        <v>164</v>
      </c>
    </row>
    <row r="153" spans="1:12" ht="15" x14ac:dyDescent="0.25">
      <c r="A153" s="48">
        <v>2</v>
      </c>
      <c r="B153" s="24">
        <v>2</v>
      </c>
      <c r="C153" s="18" t="s">
        <v>23</v>
      </c>
      <c r="D153" s="19" t="s">
        <v>24</v>
      </c>
      <c r="E153" s="20" t="s">
        <v>80</v>
      </c>
      <c r="F153" s="21">
        <v>200</v>
      </c>
      <c r="G153" s="21">
        <v>16</v>
      </c>
      <c r="H153" s="53">
        <v>13.7</v>
      </c>
      <c r="I153" s="21">
        <v>36.200000000000003</v>
      </c>
      <c r="J153" s="21">
        <v>342.8</v>
      </c>
      <c r="K153" s="22">
        <v>462</v>
      </c>
      <c r="L153" s="21">
        <v>56.8</v>
      </c>
    </row>
    <row r="154" spans="1:12" ht="15" x14ac:dyDescent="0.25">
      <c r="A154" s="48"/>
      <c r="B154" s="24"/>
      <c r="C154" s="25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ht="15" x14ac:dyDescent="0.25">
      <c r="A155" s="48"/>
      <c r="B155" s="24"/>
      <c r="C155" s="25"/>
      <c r="D155" s="34" t="s">
        <v>27</v>
      </c>
      <c r="E155" s="31" t="s">
        <v>54</v>
      </c>
      <c r="F155" s="32">
        <v>200</v>
      </c>
      <c r="G155" s="32">
        <v>0.2</v>
      </c>
      <c r="H155" s="32">
        <v>0</v>
      </c>
      <c r="I155" s="32">
        <v>20</v>
      </c>
      <c r="J155" s="32">
        <v>77.7</v>
      </c>
      <c r="K155" s="33">
        <v>95</v>
      </c>
      <c r="L155" s="32">
        <v>4</v>
      </c>
    </row>
    <row r="156" spans="1:12" ht="15" x14ac:dyDescent="0.25">
      <c r="A156" s="48"/>
      <c r="B156" s="24"/>
      <c r="C156" s="25"/>
      <c r="D156" s="34" t="s">
        <v>29</v>
      </c>
      <c r="E156" s="31" t="s">
        <v>58</v>
      </c>
      <c r="F156" s="32">
        <v>59</v>
      </c>
      <c r="G156" s="49">
        <v>6.2</v>
      </c>
      <c r="H156" s="32">
        <v>1.3</v>
      </c>
      <c r="I156" s="32">
        <v>40.700000000000003</v>
      </c>
      <c r="J156" s="32">
        <v>198.9</v>
      </c>
      <c r="K156" s="33">
        <v>202</v>
      </c>
      <c r="L156" s="32">
        <v>4.7</v>
      </c>
    </row>
    <row r="157" spans="1:12" ht="15" x14ac:dyDescent="0.25">
      <c r="A157" s="48"/>
      <c r="B157" s="24"/>
      <c r="C157" s="25"/>
      <c r="D157" s="34" t="s">
        <v>32</v>
      </c>
      <c r="E157" s="31"/>
      <c r="F157" s="32"/>
      <c r="G157" s="32"/>
      <c r="H157" s="32"/>
      <c r="I157" s="32"/>
      <c r="J157" s="32"/>
      <c r="K157" s="33"/>
      <c r="L157" s="32"/>
    </row>
    <row r="158" spans="1:12" ht="15" x14ac:dyDescent="0.25">
      <c r="A158" s="48"/>
      <c r="B158" s="24"/>
      <c r="C158" s="25"/>
      <c r="D158" s="34"/>
      <c r="E158" s="31" t="s">
        <v>81</v>
      </c>
      <c r="F158" s="32">
        <v>50</v>
      </c>
      <c r="G158" s="32">
        <v>0.4</v>
      </c>
      <c r="H158" s="32">
        <v>0.9</v>
      </c>
      <c r="I158" s="32">
        <v>2.9</v>
      </c>
      <c r="J158" s="32">
        <v>22</v>
      </c>
      <c r="K158" s="33">
        <v>231</v>
      </c>
      <c r="L158" s="49">
        <v>1.5</v>
      </c>
    </row>
    <row r="159" spans="1:12" ht="15" x14ac:dyDescent="0.25">
      <c r="A159" s="48"/>
      <c r="B159" s="24"/>
      <c r="C159" s="25"/>
      <c r="D159" s="34"/>
      <c r="E159" s="31"/>
      <c r="F159" s="32"/>
      <c r="G159" s="32"/>
      <c r="H159" s="32"/>
      <c r="I159" s="32"/>
      <c r="J159" s="32"/>
      <c r="K159" s="33"/>
      <c r="L159" s="32"/>
    </row>
    <row r="160" spans="1:12" ht="15" x14ac:dyDescent="0.25">
      <c r="A160" s="48"/>
      <c r="B160" s="24"/>
      <c r="C160" s="25"/>
      <c r="D160" s="34"/>
      <c r="E160" s="31"/>
      <c r="F160" s="32"/>
      <c r="G160" s="32"/>
      <c r="H160" s="32"/>
      <c r="I160" s="32"/>
      <c r="J160" s="32"/>
      <c r="K160" s="33"/>
      <c r="L160" s="32"/>
    </row>
    <row r="161" spans="1:12" ht="15" x14ac:dyDescent="0.25">
      <c r="A161" s="48"/>
      <c r="B161" s="24"/>
      <c r="C161" s="25"/>
      <c r="D161" s="30"/>
      <c r="E161" s="31"/>
      <c r="F161" s="32"/>
      <c r="G161" s="32"/>
      <c r="H161" s="32"/>
      <c r="I161" s="32"/>
      <c r="J161" s="32"/>
      <c r="K161" s="33"/>
      <c r="L161" s="32"/>
    </row>
    <row r="162" spans="1:12" ht="15" x14ac:dyDescent="0.25">
      <c r="A162" s="48"/>
      <c r="B162" s="24"/>
      <c r="C162" s="25"/>
      <c r="D162" s="30"/>
      <c r="E162" s="31"/>
      <c r="F162" s="32"/>
      <c r="G162" s="32"/>
      <c r="H162" s="32"/>
      <c r="I162" s="32"/>
      <c r="J162" s="32"/>
      <c r="K162" s="33"/>
      <c r="L162" s="32"/>
    </row>
    <row r="163" spans="1:12" ht="15" x14ac:dyDescent="0.25">
      <c r="A163" s="50"/>
      <c r="B163" s="36"/>
      <c r="C163" s="26"/>
      <c r="D163" s="37" t="s">
        <v>33</v>
      </c>
      <c r="E163" s="38"/>
      <c r="F163" s="39">
        <f>SUM(F153:F162)</f>
        <v>509</v>
      </c>
      <c r="G163" s="39">
        <f>SUM(G153:G162)</f>
        <v>22.799999999999997</v>
      </c>
      <c r="H163" s="39">
        <f>SUM(H153:H162)</f>
        <v>15.9</v>
      </c>
      <c r="I163" s="39">
        <f>SUM(I153:I162)</f>
        <v>99.800000000000011</v>
      </c>
      <c r="J163" s="39">
        <f>SUM(J153:J162)</f>
        <v>641.4</v>
      </c>
      <c r="K163" s="40"/>
      <c r="L163" s="39">
        <f>SUM(L153:L162)</f>
        <v>67</v>
      </c>
    </row>
    <row r="164" spans="1:12" ht="15" x14ac:dyDescent="0.25">
      <c r="A164" s="42">
        <f>A153</f>
        <v>2</v>
      </c>
      <c r="B164" s="42">
        <f>B153</f>
        <v>2</v>
      </c>
      <c r="C164" s="43" t="s">
        <v>34</v>
      </c>
      <c r="D164" s="34" t="s">
        <v>35</v>
      </c>
      <c r="E164" s="31"/>
      <c r="F164" s="32"/>
      <c r="G164" s="32"/>
      <c r="H164" s="32"/>
      <c r="I164" s="32"/>
      <c r="J164" s="32"/>
      <c r="K164" s="33"/>
      <c r="L164" s="32"/>
    </row>
    <row r="165" spans="1:12" ht="15" x14ac:dyDescent="0.25">
      <c r="A165" s="48"/>
      <c r="B165" s="24"/>
      <c r="C165" s="25"/>
      <c r="D165" s="34" t="s">
        <v>36</v>
      </c>
      <c r="E165" s="31" t="s">
        <v>82</v>
      </c>
      <c r="F165" s="32">
        <v>250</v>
      </c>
      <c r="G165" s="32">
        <v>6.3</v>
      </c>
      <c r="H165" s="32">
        <v>4.0999999999999996</v>
      </c>
      <c r="I165" s="32">
        <v>13.2</v>
      </c>
      <c r="J165" s="32">
        <v>116</v>
      </c>
      <c r="K165" s="33">
        <v>92</v>
      </c>
      <c r="L165" s="32">
        <v>15.5</v>
      </c>
    </row>
    <row r="166" spans="1:12" ht="15" x14ac:dyDescent="0.25">
      <c r="A166" s="48"/>
      <c r="B166" s="24"/>
      <c r="C166" s="25"/>
      <c r="D166" s="34" t="s">
        <v>38</v>
      </c>
      <c r="E166" s="31" t="s">
        <v>83</v>
      </c>
      <c r="F166" s="32">
        <v>90</v>
      </c>
      <c r="G166" s="32">
        <v>13</v>
      </c>
      <c r="H166" s="32">
        <v>16.399999999999999</v>
      </c>
      <c r="I166" s="32">
        <v>11.1</v>
      </c>
      <c r="J166" s="32">
        <v>244</v>
      </c>
      <c r="K166" s="33">
        <v>466</v>
      </c>
      <c r="L166" s="32">
        <v>54.5</v>
      </c>
    </row>
    <row r="167" spans="1:12" ht="15" x14ac:dyDescent="0.25">
      <c r="A167" s="48"/>
      <c r="B167" s="24"/>
      <c r="C167" s="25"/>
      <c r="D167" s="34" t="s">
        <v>40</v>
      </c>
      <c r="E167" s="31" t="s">
        <v>84</v>
      </c>
      <c r="F167" s="32">
        <v>150</v>
      </c>
      <c r="G167" s="32">
        <v>3</v>
      </c>
      <c r="H167" s="32">
        <v>11</v>
      </c>
      <c r="I167" s="32">
        <v>21.7</v>
      </c>
      <c r="J167" s="32">
        <v>200</v>
      </c>
      <c r="K167" s="33">
        <v>309</v>
      </c>
      <c r="L167" s="49">
        <v>14.5</v>
      </c>
    </row>
    <row r="168" spans="1:12" ht="15" x14ac:dyDescent="0.25">
      <c r="A168" s="48"/>
      <c r="B168" s="24"/>
      <c r="C168" s="25"/>
      <c r="D168" s="34" t="s">
        <v>43</v>
      </c>
      <c r="E168" s="31" t="s">
        <v>85</v>
      </c>
      <c r="F168" s="32">
        <v>200</v>
      </c>
      <c r="G168" s="32">
        <v>1.6</v>
      </c>
      <c r="H168" s="32">
        <v>0.4</v>
      </c>
      <c r="I168" s="32">
        <v>34.799999999999997</v>
      </c>
      <c r="J168" s="32">
        <v>147.80000000000001</v>
      </c>
      <c r="K168" s="33">
        <v>183</v>
      </c>
      <c r="L168" s="32">
        <v>8.5</v>
      </c>
    </row>
    <row r="169" spans="1:12" ht="15" x14ac:dyDescent="0.25">
      <c r="A169" s="48"/>
      <c r="B169" s="24"/>
      <c r="C169" s="25"/>
      <c r="D169" s="34" t="s">
        <v>45</v>
      </c>
      <c r="E169" s="31"/>
      <c r="F169" s="32"/>
      <c r="G169" s="32"/>
      <c r="H169" s="32"/>
      <c r="I169" s="32"/>
      <c r="J169" s="32"/>
      <c r="K169" s="33"/>
      <c r="L169" s="49"/>
    </row>
    <row r="170" spans="1:12" ht="15" x14ac:dyDescent="0.25">
      <c r="A170" s="48"/>
      <c r="B170" s="24"/>
      <c r="C170" s="25"/>
      <c r="D170" s="34" t="s">
        <v>46</v>
      </c>
      <c r="E170" s="31" t="s">
        <v>58</v>
      </c>
      <c r="F170" s="32">
        <v>50</v>
      </c>
      <c r="G170" s="32">
        <v>5.3</v>
      </c>
      <c r="H170" s="32">
        <v>1.1000000000000001</v>
      </c>
      <c r="I170" s="32">
        <v>34.5</v>
      </c>
      <c r="J170" s="32">
        <v>168.5</v>
      </c>
      <c r="K170" s="33">
        <v>202</v>
      </c>
      <c r="L170" s="32">
        <v>4</v>
      </c>
    </row>
    <row r="171" spans="1:12" ht="15" x14ac:dyDescent="0.25">
      <c r="A171" s="48"/>
      <c r="B171" s="24"/>
      <c r="C171" s="25"/>
      <c r="D171" s="34"/>
      <c r="E171" s="31"/>
      <c r="F171" s="32"/>
      <c r="G171" s="32"/>
      <c r="H171" s="32"/>
      <c r="I171" s="32"/>
      <c r="J171" s="32"/>
      <c r="K171" s="33"/>
      <c r="L171" s="32"/>
    </row>
    <row r="172" spans="1:12" ht="15" x14ac:dyDescent="0.25">
      <c r="A172" s="48"/>
      <c r="B172" s="24"/>
      <c r="C172" s="25"/>
      <c r="D172" s="34"/>
      <c r="E172" s="31"/>
      <c r="F172" s="32"/>
      <c r="G172" s="32"/>
      <c r="H172" s="32"/>
      <c r="I172" s="32"/>
      <c r="J172" s="32"/>
      <c r="K172" s="33"/>
      <c r="L172" s="32"/>
    </row>
    <row r="173" spans="1:12" ht="15" x14ac:dyDescent="0.25">
      <c r="A173" s="48"/>
      <c r="B173" s="24"/>
      <c r="C173" s="25"/>
      <c r="D173" s="34"/>
      <c r="E173" s="31"/>
      <c r="F173" s="32"/>
      <c r="G173" s="32"/>
      <c r="H173" s="32"/>
      <c r="I173" s="32"/>
      <c r="J173" s="32"/>
      <c r="K173" s="33"/>
      <c r="L173" s="32"/>
    </row>
    <row r="174" spans="1:12" ht="15" x14ac:dyDescent="0.25">
      <c r="A174" s="48"/>
      <c r="B174" s="24"/>
      <c r="C174" s="25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ht="15" x14ac:dyDescent="0.25">
      <c r="A175" s="48"/>
      <c r="B175" s="24"/>
      <c r="C175" s="25"/>
      <c r="D175" s="30"/>
      <c r="E175" s="31"/>
      <c r="F175" s="32"/>
      <c r="G175" s="32"/>
      <c r="H175" s="32"/>
      <c r="I175" s="32"/>
      <c r="J175" s="32"/>
      <c r="K175" s="33"/>
      <c r="L175" s="32"/>
    </row>
    <row r="176" spans="1:12" ht="15" x14ac:dyDescent="0.25">
      <c r="A176" s="50"/>
      <c r="B176" s="36"/>
      <c r="C176" s="26"/>
      <c r="D176" s="37" t="s">
        <v>33</v>
      </c>
      <c r="E176" s="38"/>
      <c r="F176" s="39">
        <f>SUM(F164:F175)</f>
        <v>740</v>
      </c>
      <c r="G176" s="39">
        <f>SUM(G164:G175)</f>
        <v>29.200000000000003</v>
      </c>
      <c r="H176" s="39">
        <f>SUM(H164:H175)</f>
        <v>33</v>
      </c>
      <c r="I176" s="39">
        <f>SUM(I164:I175)</f>
        <v>115.3</v>
      </c>
      <c r="J176" s="39">
        <f>SUM(J164:J175)</f>
        <v>876.3</v>
      </c>
      <c r="K176" s="40"/>
      <c r="L176" s="39">
        <f>SUM(L164:L175)</f>
        <v>97</v>
      </c>
    </row>
    <row r="177" spans="1:12" ht="15" customHeight="1" x14ac:dyDescent="0.2">
      <c r="A177" s="51">
        <f>A153</f>
        <v>2</v>
      </c>
      <c r="B177" s="51">
        <f>B153</f>
        <v>2</v>
      </c>
      <c r="C177" s="59" t="s">
        <v>47</v>
      </c>
      <c r="D177" s="59"/>
      <c r="E177" s="46"/>
      <c r="F177" s="47">
        <f>F163+F176</f>
        <v>1249</v>
      </c>
      <c r="G177" s="47">
        <f>G163+G176</f>
        <v>52</v>
      </c>
      <c r="H177" s="47">
        <f>H163+H176</f>
        <v>48.9</v>
      </c>
      <c r="I177" s="47">
        <f>I163+I176</f>
        <v>215.10000000000002</v>
      </c>
      <c r="J177" s="47">
        <f>J163+J176</f>
        <v>1517.6999999999998</v>
      </c>
      <c r="K177" s="47"/>
      <c r="L177" s="47">
        <f>L163+L176</f>
        <v>164</v>
      </c>
    </row>
    <row r="178" spans="1:12" ht="15" x14ac:dyDescent="0.25">
      <c r="A178" s="16">
        <v>2</v>
      </c>
      <c r="B178" s="17">
        <v>3</v>
      </c>
      <c r="C178" s="18" t="s">
        <v>23</v>
      </c>
      <c r="D178" s="19" t="s">
        <v>24</v>
      </c>
      <c r="E178" s="20" t="s">
        <v>77</v>
      </c>
      <c r="F178" s="21">
        <v>60</v>
      </c>
      <c r="G178" s="21">
        <v>8.6</v>
      </c>
      <c r="H178" s="21">
        <v>10.3</v>
      </c>
      <c r="I178" s="21">
        <v>5.7</v>
      </c>
      <c r="J178" s="21">
        <v>148.4</v>
      </c>
      <c r="K178" s="22" t="s">
        <v>78</v>
      </c>
      <c r="L178" s="21">
        <v>40.200000000000003</v>
      </c>
    </row>
    <row r="179" spans="1:12" ht="15" x14ac:dyDescent="0.25">
      <c r="A179" s="23"/>
      <c r="B179" s="24"/>
      <c r="C179" s="25"/>
      <c r="D179" s="30"/>
      <c r="E179" s="31" t="s">
        <v>65</v>
      </c>
      <c r="F179" s="32">
        <v>150</v>
      </c>
      <c r="G179" s="49">
        <v>8.1999999999999993</v>
      </c>
      <c r="H179" s="32">
        <v>5.8</v>
      </c>
      <c r="I179" s="32">
        <v>35.799999999999997</v>
      </c>
      <c r="J179" s="32">
        <v>232</v>
      </c>
      <c r="K179" s="33">
        <v>21</v>
      </c>
      <c r="L179" s="32">
        <v>13.5</v>
      </c>
    </row>
    <row r="180" spans="1:12" ht="15" x14ac:dyDescent="0.25">
      <c r="A180" s="23"/>
      <c r="B180" s="24"/>
      <c r="C180" s="25"/>
      <c r="D180" s="34" t="s">
        <v>27</v>
      </c>
      <c r="E180" s="31" t="s">
        <v>85</v>
      </c>
      <c r="F180" s="32">
        <v>200</v>
      </c>
      <c r="G180" s="32">
        <v>1.6</v>
      </c>
      <c r="H180" s="32">
        <v>0.4</v>
      </c>
      <c r="I180" s="32">
        <v>34.799999999999997</v>
      </c>
      <c r="J180" s="32">
        <v>147.80000000000001</v>
      </c>
      <c r="K180" s="33">
        <v>183</v>
      </c>
      <c r="L180" s="32">
        <v>8.5</v>
      </c>
    </row>
    <row r="181" spans="1:12" ht="15.75" customHeight="1" x14ac:dyDescent="0.25">
      <c r="A181" s="23"/>
      <c r="B181" s="24"/>
      <c r="C181" s="25"/>
      <c r="D181" s="34" t="s">
        <v>29</v>
      </c>
      <c r="E181" s="31" t="s">
        <v>50</v>
      </c>
      <c r="F181" s="32">
        <v>55</v>
      </c>
      <c r="G181" s="49">
        <v>4</v>
      </c>
      <c r="H181" s="49">
        <v>1.2</v>
      </c>
      <c r="I181" s="32">
        <v>23.5</v>
      </c>
      <c r="J181" s="32">
        <v>121</v>
      </c>
      <c r="K181" s="33">
        <v>7</v>
      </c>
      <c r="L181" s="32">
        <v>3.3</v>
      </c>
    </row>
    <row r="182" spans="1:12" ht="15" x14ac:dyDescent="0.25">
      <c r="A182" s="23"/>
      <c r="B182" s="24"/>
      <c r="C182" s="25"/>
      <c r="D182" s="34" t="s">
        <v>32</v>
      </c>
      <c r="E182" s="31"/>
      <c r="F182" s="32"/>
      <c r="G182" s="32"/>
      <c r="H182" s="32"/>
      <c r="I182" s="32"/>
      <c r="J182" s="32"/>
      <c r="K182" s="33"/>
      <c r="L182" s="32"/>
    </row>
    <row r="183" spans="1:12" ht="15" x14ac:dyDescent="0.25">
      <c r="A183" s="23"/>
      <c r="B183" s="24"/>
      <c r="C183" s="25"/>
      <c r="D183" s="34"/>
      <c r="E183" s="31" t="s">
        <v>81</v>
      </c>
      <c r="F183" s="32">
        <v>50</v>
      </c>
      <c r="G183" s="32">
        <v>0.4</v>
      </c>
      <c r="H183" s="32">
        <v>0.9</v>
      </c>
      <c r="I183" s="32">
        <v>2.9</v>
      </c>
      <c r="J183" s="32">
        <v>22</v>
      </c>
      <c r="K183" s="33">
        <v>231</v>
      </c>
      <c r="L183" s="32">
        <v>1.5</v>
      </c>
    </row>
    <row r="184" spans="1:12" ht="15" x14ac:dyDescent="0.25">
      <c r="A184" s="23"/>
      <c r="B184" s="24"/>
      <c r="C184" s="25"/>
      <c r="D184" s="34"/>
      <c r="E184" s="31"/>
      <c r="F184" s="32"/>
      <c r="G184" s="32"/>
      <c r="H184" s="32"/>
      <c r="I184" s="32"/>
      <c r="J184" s="32"/>
      <c r="K184" s="33"/>
      <c r="L184" s="32"/>
    </row>
    <row r="185" spans="1:12" ht="15" x14ac:dyDescent="0.25">
      <c r="A185" s="23"/>
      <c r="B185" s="24"/>
      <c r="C185" s="25"/>
      <c r="D185" s="34"/>
      <c r="E185" s="31"/>
      <c r="F185" s="32"/>
      <c r="G185" s="32"/>
      <c r="H185" s="32"/>
      <c r="I185" s="32"/>
      <c r="J185" s="32"/>
      <c r="K185" s="33"/>
      <c r="L185" s="32"/>
    </row>
    <row r="186" spans="1:12" ht="15" x14ac:dyDescent="0.25">
      <c r="A186" s="23"/>
      <c r="B186" s="24"/>
      <c r="C186" s="25"/>
      <c r="D186" s="30"/>
      <c r="E186" s="31"/>
      <c r="F186" s="32"/>
      <c r="G186" s="32"/>
      <c r="H186" s="32"/>
      <c r="I186" s="32"/>
      <c r="J186" s="32"/>
      <c r="K186" s="33"/>
      <c r="L186" s="32"/>
    </row>
    <row r="187" spans="1:12" ht="15" x14ac:dyDescent="0.25">
      <c r="A187" s="23"/>
      <c r="B187" s="24"/>
      <c r="C187" s="25"/>
      <c r="D187" s="30"/>
      <c r="E187" s="31"/>
      <c r="F187" s="32"/>
      <c r="G187" s="32"/>
      <c r="H187" s="32"/>
      <c r="I187" s="32"/>
      <c r="J187" s="32"/>
      <c r="K187" s="33"/>
      <c r="L187" s="32"/>
    </row>
    <row r="188" spans="1:12" ht="15" x14ac:dyDescent="0.25">
      <c r="A188" s="35"/>
      <c r="B188" s="36"/>
      <c r="C188" s="26"/>
      <c r="D188" s="37" t="s">
        <v>33</v>
      </c>
      <c r="E188" s="38"/>
      <c r="F188" s="39">
        <f>SUM(F178:F187)</f>
        <v>515</v>
      </c>
      <c r="G188" s="39">
        <f>SUM(G178:G187)</f>
        <v>22.799999999999997</v>
      </c>
      <c r="H188" s="39">
        <f>SUM(H178:H187)</f>
        <v>18.599999999999998</v>
      </c>
      <c r="I188" s="39">
        <f>SUM(I178:I187)</f>
        <v>102.7</v>
      </c>
      <c r="J188" s="39">
        <f>SUM(J178:J187)</f>
        <v>671.2</v>
      </c>
      <c r="K188" s="40"/>
      <c r="L188" s="39">
        <f>SUM(L178:L187)</f>
        <v>67</v>
      </c>
    </row>
    <row r="189" spans="1:12" ht="15" x14ac:dyDescent="0.25">
      <c r="A189" s="41">
        <f>A178</f>
        <v>2</v>
      </c>
      <c r="B189" s="42">
        <f>B178</f>
        <v>3</v>
      </c>
      <c r="C189" s="43" t="s">
        <v>34</v>
      </c>
      <c r="D189" s="34" t="s">
        <v>35</v>
      </c>
      <c r="E189" s="31"/>
      <c r="F189" s="32"/>
      <c r="G189" s="32"/>
      <c r="H189" s="32"/>
      <c r="I189" s="32"/>
      <c r="J189" s="32"/>
      <c r="K189" s="33"/>
      <c r="L189" s="32"/>
    </row>
    <row r="190" spans="1:12" ht="15" x14ac:dyDescent="0.25">
      <c r="A190" s="23"/>
      <c r="B190" s="24"/>
      <c r="C190" s="25"/>
      <c r="D190" s="34" t="s">
        <v>36</v>
      </c>
      <c r="E190" s="31" t="s">
        <v>86</v>
      </c>
      <c r="F190" s="32">
        <v>210</v>
      </c>
      <c r="G190" s="32">
        <v>1.6</v>
      </c>
      <c r="H190" s="49">
        <v>5.6</v>
      </c>
      <c r="I190" s="32">
        <v>10.5</v>
      </c>
      <c r="J190" s="32">
        <v>97.6</v>
      </c>
      <c r="K190" s="33">
        <v>100</v>
      </c>
      <c r="L190" s="32">
        <v>11.5</v>
      </c>
    </row>
    <row r="191" spans="1:12" ht="15" x14ac:dyDescent="0.25">
      <c r="A191" s="23"/>
      <c r="B191" s="24"/>
      <c r="C191" s="25"/>
      <c r="D191" s="34" t="s">
        <v>38</v>
      </c>
      <c r="E191" s="31" t="s">
        <v>87</v>
      </c>
      <c r="F191" s="32">
        <v>90</v>
      </c>
      <c r="G191" s="32">
        <v>18.2</v>
      </c>
      <c r="H191" s="32">
        <v>7.3</v>
      </c>
      <c r="I191" s="32">
        <v>12</v>
      </c>
      <c r="J191" s="32">
        <v>158.5</v>
      </c>
      <c r="K191" s="33">
        <v>479</v>
      </c>
      <c r="L191" s="32">
        <v>59</v>
      </c>
    </row>
    <row r="192" spans="1:12" ht="15" x14ac:dyDescent="0.25">
      <c r="A192" s="23"/>
      <c r="B192" s="24"/>
      <c r="C192" s="25"/>
      <c r="D192" s="34" t="s">
        <v>40</v>
      </c>
      <c r="E192" s="31" t="s">
        <v>65</v>
      </c>
      <c r="F192" s="32">
        <v>150</v>
      </c>
      <c r="G192" s="32">
        <v>8.1999999999999993</v>
      </c>
      <c r="H192" s="32">
        <v>5.8</v>
      </c>
      <c r="I192" s="32">
        <v>35.799999999999997</v>
      </c>
      <c r="J192" s="32">
        <v>232</v>
      </c>
      <c r="K192" s="33">
        <v>21</v>
      </c>
      <c r="L192" s="32">
        <v>13.5</v>
      </c>
    </row>
    <row r="193" spans="1:12" ht="15" x14ac:dyDescent="0.25">
      <c r="A193" s="23"/>
      <c r="B193" s="24"/>
      <c r="C193" s="25"/>
      <c r="D193" s="34" t="s">
        <v>43</v>
      </c>
      <c r="E193" s="31" t="s">
        <v>54</v>
      </c>
      <c r="F193" s="32">
        <v>200</v>
      </c>
      <c r="G193" s="32">
        <v>0.2</v>
      </c>
      <c r="H193" s="32">
        <v>0</v>
      </c>
      <c r="I193" s="32">
        <v>20</v>
      </c>
      <c r="J193" s="32">
        <v>77.7</v>
      </c>
      <c r="K193" s="33">
        <v>95</v>
      </c>
      <c r="L193" s="32">
        <v>4</v>
      </c>
    </row>
    <row r="194" spans="1:12" ht="15" x14ac:dyDescent="0.25">
      <c r="A194" s="23"/>
      <c r="B194" s="24"/>
      <c r="C194" s="25"/>
      <c r="D194" s="34" t="s">
        <v>45</v>
      </c>
      <c r="E194" s="31" t="s">
        <v>50</v>
      </c>
      <c r="F194" s="32">
        <v>55</v>
      </c>
      <c r="G194" s="32">
        <v>4</v>
      </c>
      <c r="H194" s="32">
        <v>1.2</v>
      </c>
      <c r="I194" s="32">
        <v>23.5</v>
      </c>
      <c r="J194" s="32">
        <v>121</v>
      </c>
      <c r="K194" s="33">
        <v>7</v>
      </c>
      <c r="L194" s="32">
        <v>3.3</v>
      </c>
    </row>
    <row r="195" spans="1:12" ht="15" x14ac:dyDescent="0.25">
      <c r="A195" s="23"/>
      <c r="B195" s="24"/>
      <c r="C195" s="25"/>
      <c r="D195" s="34" t="s">
        <v>46</v>
      </c>
      <c r="E195" s="31"/>
      <c r="F195" s="32"/>
      <c r="G195" s="32"/>
      <c r="H195" s="32"/>
      <c r="I195" s="32"/>
      <c r="J195" s="32"/>
      <c r="K195" s="33"/>
      <c r="L195" s="32"/>
    </row>
    <row r="196" spans="1:12" ht="15" x14ac:dyDescent="0.25">
      <c r="A196" s="23"/>
      <c r="B196" s="24"/>
      <c r="C196" s="25"/>
      <c r="D196" s="34"/>
      <c r="E196" s="31" t="s">
        <v>88</v>
      </c>
      <c r="F196" s="32">
        <v>6</v>
      </c>
      <c r="G196" s="32">
        <v>0</v>
      </c>
      <c r="H196" s="32">
        <v>4.4000000000000004</v>
      </c>
      <c r="I196" s="32">
        <v>0.1</v>
      </c>
      <c r="J196" s="32">
        <v>39.6</v>
      </c>
      <c r="K196" s="33">
        <v>43</v>
      </c>
      <c r="L196" s="32">
        <v>5.7</v>
      </c>
    </row>
    <row r="197" spans="1:12" ht="15" x14ac:dyDescent="0.25">
      <c r="A197" s="23"/>
      <c r="B197" s="24"/>
      <c r="C197" s="25"/>
      <c r="D197" s="34"/>
      <c r="E197" s="31"/>
      <c r="F197" s="32"/>
      <c r="G197" s="32"/>
      <c r="H197" s="32"/>
      <c r="I197" s="32"/>
      <c r="J197" s="32"/>
      <c r="K197" s="33"/>
      <c r="L197" s="32"/>
    </row>
    <row r="198" spans="1:12" ht="15" x14ac:dyDescent="0.25">
      <c r="A198" s="23"/>
      <c r="B198" s="24"/>
      <c r="C198" s="25"/>
      <c r="D198" s="34"/>
      <c r="E198" s="31"/>
      <c r="F198" s="32"/>
      <c r="G198" s="32"/>
      <c r="H198" s="32"/>
      <c r="I198" s="32"/>
      <c r="J198" s="32"/>
      <c r="K198" s="33"/>
      <c r="L198" s="32"/>
    </row>
    <row r="199" spans="1:12" ht="15" x14ac:dyDescent="0.25">
      <c r="A199" s="23"/>
      <c r="B199" s="24"/>
      <c r="C199" s="25"/>
      <c r="D199" s="30"/>
      <c r="E199" s="31"/>
      <c r="F199" s="32"/>
      <c r="G199" s="32"/>
      <c r="H199" s="32"/>
      <c r="I199" s="32"/>
      <c r="J199" s="32"/>
      <c r="K199" s="33"/>
      <c r="L199" s="32"/>
    </row>
    <row r="200" spans="1:12" ht="15" x14ac:dyDescent="0.25">
      <c r="A200" s="23"/>
      <c r="B200" s="24"/>
      <c r="C200" s="25"/>
      <c r="D200" s="30"/>
      <c r="E200" s="31"/>
      <c r="F200" s="32"/>
      <c r="G200" s="32"/>
      <c r="H200" s="32"/>
      <c r="I200" s="32"/>
      <c r="J200" s="32"/>
      <c r="K200" s="33"/>
      <c r="L200" s="32"/>
    </row>
    <row r="201" spans="1:12" ht="15" x14ac:dyDescent="0.25">
      <c r="A201" s="35"/>
      <c r="B201" s="36"/>
      <c r="C201" s="26"/>
      <c r="D201" s="37" t="s">
        <v>33</v>
      </c>
      <c r="E201" s="38"/>
      <c r="F201" s="39">
        <f>SUM(F189:F200)</f>
        <v>711</v>
      </c>
      <c r="G201" s="39">
        <f>SUM(G189:G200)</f>
        <v>32.200000000000003</v>
      </c>
      <c r="H201" s="39">
        <f>SUM(H189:H200)</f>
        <v>24.299999999999997</v>
      </c>
      <c r="I201" s="39">
        <f>SUM(I189:I200)</f>
        <v>101.89999999999999</v>
      </c>
      <c r="J201" s="39">
        <f>SUM(J189:J200)</f>
        <v>726.40000000000009</v>
      </c>
      <c r="K201" s="40"/>
      <c r="L201" s="39">
        <f>SUM(L189:L200)</f>
        <v>97</v>
      </c>
    </row>
    <row r="202" spans="1:12" ht="15" customHeight="1" x14ac:dyDescent="0.2">
      <c r="A202" s="44">
        <f>A178</f>
        <v>2</v>
      </c>
      <c r="B202" s="45">
        <f>B178</f>
        <v>3</v>
      </c>
      <c r="C202" s="59" t="s">
        <v>47</v>
      </c>
      <c r="D202" s="59"/>
      <c r="E202" s="46"/>
      <c r="F202" s="47">
        <f>F188+F201</f>
        <v>1226</v>
      </c>
      <c r="G202" s="47">
        <f>G188+G201</f>
        <v>55</v>
      </c>
      <c r="H202" s="47">
        <f>H188+H201</f>
        <v>42.899999999999991</v>
      </c>
      <c r="I202" s="47">
        <f>I188+I201</f>
        <v>204.6</v>
      </c>
      <c r="J202" s="47">
        <f>J188+J201</f>
        <v>1397.6000000000001</v>
      </c>
      <c r="K202" s="47"/>
      <c r="L202" s="47">
        <f>L188+L201</f>
        <v>164</v>
      </c>
    </row>
    <row r="203" spans="1:12" ht="15" x14ac:dyDescent="0.25">
      <c r="A203" s="16">
        <v>2</v>
      </c>
      <c r="B203" s="17">
        <v>4</v>
      </c>
      <c r="C203" s="18" t="s">
        <v>23</v>
      </c>
      <c r="D203" s="19" t="s">
        <v>24</v>
      </c>
      <c r="E203" s="20"/>
      <c r="F203" s="21"/>
      <c r="G203" s="21"/>
      <c r="H203" s="21"/>
      <c r="I203" s="21"/>
      <c r="J203" s="21"/>
      <c r="K203" s="22"/>
      <c r="L203" s="21"/>
    </row>
    <row r="204" spans="1:12" ht="15" x14ac:dyDescent="0.25">
      <c r="A204" s="23"/>
      <c r="B204" s="24"/>
      <c r="C204" s="25"/>
      <c r="D204" s="30"/>
      <c r="E204" s="31" t="s">
        <v>67</v>
      </c>
      <c r="F204" s="32">
        <v>210</v>
      </c>
      <c r="G204" s="32">
        <v>8.1</v>
      </c>
      <c r="H204" s="32">
        <v>10.8</v>
      </c>
      <c r="I204" s="32">
        <v>39.9</v>
      </c>
      <c r="J204" s="32">
        <v>290</v>
      </c>
      <c r="K204" s="33">
        <v>26</v>
      </c>
      <c r="L204" s="32">
        <v>23.5</v>
      </c>
    </row>
    <row r="205" spans="1:12" ht="15" x14ac:dyDescent="0.25">
      <c r="A205" s="23"/>
      <c r="B205" s="24"/>
      <c r="C205" s="25"/>
      <c r="D205" s="34" t="s">
        <v>27</v>
      </c>
      <c r="E205" s="31" t="s">
        <v>28</v>
      </c>
      <c r="F205" s="32">
        <v>200</v>
      </c>
      <c r="G205" s="32">
        <v>1.5</v>
      </c>
      <c r="H205" s="32">
        <v>1.6</v>
      </c>
      <c r="I205" s="32">
        <v>15.8</v>
      </c>
      <c r="J205" s="32">
        <v>81</v>
      </c>
      <c r="K205" s="33">
        <v>94</v>
      </c>
      <c r="L205" s="32">
        <v>8</v>
      </c>
    </row>
    <row r="206" spans="1:12" ht="15" x14ac:dyDescent="0.25">
      <c r="A206" s="23"/>
      <c r="B206" s="24"/>
      <c r="C206" s="25"/>
      <c r="D206" s="34" t="s">
        <v>29</v>
      </c>
      <c r="E206" s="31" t="s">
        <v>30</v>
      </c>
      <c r="F206" s="32">
        <v>50</v>
      </c>
      <c r="G206" s="32">
        <v>4</v>
      </c>
      <c r="H206" s="32">
        <v>1.6</v>
      </c>
      <c r="I206" s="32">
        <v>24.8</v>
      </c>
      <c r="J206" s="32">
        <v>129.30000000000001</v>
      </c>
      <c r="K206" s="33" t="s">
        <v>31</v>
      </c>
      <c r="L206" s="32">
        <v>5.5</v>
      </c>
    </row>
    <row r="207" spans="1:12" ht="15" x14ac:dyDescent="0.25">
      <c r="A207" s="23"/>
      <c r="B207" s="24"/>
      <c r="C207" s="25"/>
      <c r="D207" s="34" t="s">
        <v>32</v>
      </c>
      <c r="E207" s="31"/>
      <c r="F207" s="32"/>
      <c r="G207" s="32"/>
      <c r="H207" s="32"/>
      <c r="I207" s="32"/>
      <c r="J207" s="32"/>
      <c r="K207" s="33"/>
      <c r="L207" s="32"/>
    </row>
    <row r="208" spans="1:12" ht="15" x14ac:dyDescent="0.25">
      <c r="A208" s="23"/>
      <c r="B208" s="24"/>
      <c r="C208" s="25"/>
      <c r="D208" s="34"/>
      <c r="E208" s="31" t="s">
        <v>69</v>
      </c>
      <c r="F208" s="32">
        <v>50</v>
      </c>
      <c r="G208" s="32">
        <v>8</v>
      </c>
      <c r="H208" s="32">
        <v>5.4</v>
      </c>
      <c r="I208" s="32">
        <v>11.3</v>
      </c>
      <c r="J208" s="32">
        <v>123.9</v>
      </c>
      <c r="K208" s="33"/>
      <c r="L208" s="32">
        <v>30</v>
      </c>
    </row>
    <row r="209" spans="1:12" ht="15" x14ac:dyDescent="0.25">
      <c r="A209" s="23"/>
      <c r="B209" s="24"/>
      <c r="C209" s="25"/>
      <c r="D209" s="34"/>
      <c r="E209" s="31"/>
      <c r="F209" s="32"/>
      <c r="G209" s="32"/>
      <c r="H209" s="32"/>
      <c r="I209" s="32"/>
      <c r="J209" s="32"/>
      <c r="K209" s="33"/>
      <c r="L209" s="32"/>
    </row>
    <row r="210" spans="1:12" ht="15" x14ac:dyDescent="0.25">
      <c r="A210" s="23"/>
      <c r="B210" s="24"/>
      <c r="C210" s="25"/>
      <c r="D210" s="34"/>
      <c r="E210" s="31"/>
      <c r="F210" s="32"/>
      <c r="G210" s="32"/>
      <c r="H210" s="32"/>
      <c r="I210" s="32"/>
      <c r="J210" s="32"/>
      <c r="K210" s="33"/>
      <c r="L210" s="32"/>
    </row>
    <row r="211" spans="1:12" ht="15" x14ac:dyDescent="0.25">
      <c r="A211" s="23"/>
      <c r="B211" s="24"/>
      <c r="C211" s="25"/>
      <c r="D211" s="30"/>
      <c r="E211" s="31"/>
      <c r="F211" s="32"/>
      <c r="G211" s="32"/>
      <c r="H211" s="32"/>
      <c r="I211" s="32"/>
      <c r="J211" s="32"/>
      <c r="K211" s="33"/>
      <c r="L211" s="32"/>
    </row>
    <row r="212" spans="1:12" ht="15" x14ac:dyDescent="0.25">
      <c r="A212" s="23"/>
      <c r="B212" s="24"/>
      <c r="C212" s="25"/>
      <c r="D212" s="30"/>
      <c r="E212" s="31"/>
      <c r="F212" s="32"/>
      <c r="G212" s="32"/>
      <c r="H212" s="32"/>
      <c r="I212" s="32"/>
      <c r="J212" s="32"/>
      <c r="K212" s="33"/>
      <c r="L212" s="32"/>
    </row>
    <row r="213" spans="1:12" ht="15" x14ac:dyDescent="0.25">
      <c r="A213" s="35"/>
      <c r="B213" s="36"/>
      <c r="C213" s="26"/>
      <c r="D213" s="37" t="s">
        <v>33</v>
      </c>
      <c r="E213" s="38"/>
      <c r="F213" s="39">
        <f>SUM(F203:F212)</f>
        <v>510</v>
      </c>
      <c r="G213" s="39">
        <f>SUM(G203:G212)</f>
        <v>21.6</v>
      </c>
      <c r="H213" s="39">
        <f>SUM(H203:H212)</f>
        <v>19.399999999999999</v>
      </c>
      <c r="I213" s="39">
        <f>SUM(I203:I212)</f>
        <v>91.8</v>
      </c>
      <c r="J213" s="39">
        <f>SUM(J203:J212)</f>
        <v>624.20000000000005</v>
      </c>
      <c r="K213" s="40"/>
      <c r="L213" s="39">
        <f>SUM(L203:L212)</f>
        <v>67</v>
      </c>
    </row>
    <row r="214" spans="1:12" ht="15" x14ac:dyDescent="0.25">
      <c r="A214" s="41">
        <f>A203</f>
        <v>2</v>
      </c>
      <c r="B214" s="42">
        <f>B203</f>
        <v>4</v>
      </c>
      <c r="C214" s="43" t="s">
        <v>34</v>
      </c>
      <c r="D214" s="34" t="s">
        <v>35</v>
      </c>
      <c r="E214" s="31"/>
      <c r="F214" s="32"/>
      <c r="G214" s="32"/>
      <c r="H214" s="32"/>
      <c r="I214" s="32"/>
      <c r="J214" s="32"/>
      <c r="K214" s="33"/>
      <c r="L214" s="32"/>
    </row>
    <row r="215" spans="1:12" ht="15" x14ac:dyDescent="0.25">
      <c r="A215" s="23"/>
      <c r="B215" s="24"/>
      <c r="C215" s="25"/>
      <c r="D215" s="34" t="s">
        <v>36</v>
      </c>
      <c r="E215" s="31" t="s">
        <v>89</v>
      </c>
      <c r="F215" s="32">
        <v>210</v>
      </c>
      <c r="G215" s="32">
        <v>1.7</v>
      </c>
      <c r="H215" s="32">
        <v>5.7</v>
      </c>
      <c r="I215" s="32">
        <v>7.6</v>
      </c>
      <c r="J215" s="32">
        <v>85.5</v>
      </c>
      <c r="K215" s="33">
        <v>98</v>
      </c>
      <c r="L215" s="32">
        <v>10</v>
      </c>
    </row>
    <row r="216" spans="1:12" ht="15" x14ac:dyDescent="0.25">
      <c r="A216" s="23"/>
      <c r="B216" s="24"/>
      <c r="C216" s="25"/>
      <c r="D216" s="34" t="s">
        <v>38</v>
      </c>
      <c r="E216" s="31" t="s">
        <v>80</v>
      </c>
      <c r="F216" s="32">
        <v>250</v>
      </c>
      <c r="G216" s="32">
        <v>20</v>
      </c>
      <c r="H216" s="32">
        <v>17.100000000000001</v>
      </c>
      <c r="I216" s="32">
        <v>45.2</v>
      </c>
      <c r="J216" s="32">
        <v>428.6</v>
      </c>
      <c r="K216" s="33">
        <v>462</v>
      </c>
      <c r="L216" s="32">
        <v>71</v>
      </c>
    </row>
    <row r="217" spans="1:12" ht="15" x14ac:dyDescent="0.25">
      <c r="A217" s="23"/>
      <c r="B217" s="24"/>
      <c r="C217" s="25"/>
      <c r="D217" s="34" t="s">
        <v>40</v>
      </c>
      <c r="E217" s="31"/>
      <c r="F217" s="32"/>
      <c r="G217" s="32"/>
      <c r="H217" s="32"/>
      <c r="I217" s="32"/>
      <c r="J217" s="32"/>
      <c r="K217" s="33"/>
      <c r="L217" s="32"/>
    </row>
    <row r="218" spans="1:12" ht="15" x14ac:dyDescent="0.25">
      <c r="A218" s="23"/>
      <c r="B218" s="24"/>
      <c r="C218" s="25"/>
      <c r="D218" s="34" t="s">
        <v>43</v>
      </c>
      <c r="E218" s="31" t="s">
        <v>90</v>
      </c>
      <c r="F218" s="32">
        <v>200</v>
      </c>
      <c r="G218" s="32">
        <v>0.3</v>
      </c>
      <c r="H218" s="32">
        <v>0</v>
      </c>
      <c r="I218" s="32">
        <v>30.2</v>
      </c>
      <c r="J218" s="32">
        <v>117</v>
      </c>
      <c r="K218" s="33">
        <v>183</v>
      </c>
      <c r="L218" s="32">
        <v>11</v>
      </c>
    </row>
    <row r="219" spans="1:12" ht="15" x14ac:dyDescent="0.25">
      <c r="A219" s="23"/>
      <c r="B219" s="24"/>
      <c r="C219" s="25"/>
      <c r="D219" s="34" t="s">
        <v>45</v>
      </c>
      <c r="E219" s="31" t="s">
        <v>30</v>
      </c>
      <c r="F219" s="32">
        <v>46</v>
      </c>
      <c r="G219" s="32">
        <v>3.7</v>
      </c>
      <c r="H219" s="32">
        <v>1.5</v>
      </c>
      <c r="I219" s="32">
        <v>22.8</v>
      </c>
      <c r="J219" s="32">
        <v>129.30000000000001</v>
      </c>
      <c r="K219" s="33" t="s">
        <v>31</v>
      </c>
      <c r="L219" s="32">
        <v>5</v>
      </c>
    </row>
    <row r="220" spans="1:12" ht="15" x14ac:dyDescent="0.25">
      <c r="A220" s="23"/>
      <c r="B220" s="24"/>
      <c r="C220" s="25"/>
      <c r="D220" s="34" t="s">
        <v>46</v>
      </c>
      <c r="E220" s="31"/>
      <c r="F220" s="32"/>
      <c r="G220" s="32"/>
      <c r="H220" s="32"/>
      <c r="I220" s="32"/>
      <c r="J220" s="32"/>
      <c r="K220" s="33"/>
      <c r="L220" s="32"/>
    </row>
    <row r="221" spans="1:12" ht="15" x14ac:dyDescent="0.25">
      <c r="A221" s="23"/>
      <c r="B221" s="24"/>
      <c r="C221" s="25"/>
      <c r="D221" s="34"/>
      <c r="E221" s="31"/>
      <c r="F221" s="32"/>
      <c r="G221" s="32"/>
      <c r="H221" s="32"/>
      <c r="I221" s="32"/>
      <c r="J221" s="32"/>
      <c r="K221" s="33"/>
      <c r="L221" s="32"/>
    </row>
    <row r="222" spans="1:12" ht="15" x14ac:dyDescent="0.25">
      <c r="A222" s="23"/>
      <c r="B222" s="24"/>
      <c r="C222" s="25"/>
      <c r="D222" s="34"/>
      <c r="E222" s="31"/>
      <c r="F222" s="32"/>
      <c r="G222" s="32"/>
      <c r="H222" s="32"/>
      <c r="I222" s="32"/>
      <c r="J222" s="32"/>
      <c r="K222" s="33"/>
      <c r="L222" s="32"/>
    </row>
    <row r="223" spans="1:12" ht="15" x14ac:dyDescent="0.25">
      <c r="A223" s="23"/>
      <c r="B223" s="24"/>
      <c r="C223" s="25"/>
      <c r="D223" s="34"/>
      <c r="E223" s="31"/>
      <c r="F223" s="32"/>
      <c r="G223" s="32"/>
      <c r="H223" s="32"/>
      <c r="I223" s="32"/>
      <c r="J223" s="32"/>
      <c r="K223" s="33"/>
      <c r="L223" s="32"/>
    </row>
    <row r="224" spans="1:12" ht="15" x14ac:dyDescent="0.25">
      <c r="A224" s="23"/>
      <c r="B224" s="24"/>
      <c r="C224" s="25"/>
      <c r="D224" s="30"/>
      <c r="E224" s="31"/>
      <c r="F224" s="32"/>
      <c r="G224" s="32"/>
      <c r="H224" s="32"/>
      <c r="I224" s="32"/>
      <c r="J224" s="32"/>
      <c r="K224" s="33"/>
      <c r="L224" s="32"/>
    </row>
    <row r="225" spans="1:12" ht="15" x14ac:dyDescent="0.25">
      <c r="A225" s="23"/>
      <c r="B225" s="24"/>
      <c r="C225" s="25"/>
      <c r="D225" s="30"/>
      <c r="E225" s="31"/>
      <c r="F225" s="32"/>
      <c r="G225" s="32"/>
      <c r="H225" s="32"/>
      <c r="I225" s="32"/>
      <c r="J225" s="32"/>
      <c r="K225" s="33"/>
      <c r="L225" s="32"/>
    </row>
    <row r="226" spans="1:12" ht="15" x14ac:dyDescent="0.25">
      <c r="A226" s="35"/>
      <c r="B226" s="36"/>
      <c r="C226" s="26"/>
      <c r="D226" s="37" t="s">
        <v>33</v>
      </c>
      <c r="E226" s="38"/>
      <c r="F226" s="39">
        <f>SUM(F214:F225)</f>
        <v>706</v>
      </c>
      <c r="G226" s="39">
        <f>SUM(G214:G225)</f>
        <v>25.7</v>
      </c>
      <c r="H226" s="39">
        <f>SUM(H214:H225)</f>
        <v>24.3</v>
      </c>
      <c r="I226" s="39">
        <f>SUM(I214:I225)</f>
        <v>105.8</v>
      </c>
      <c r="J226" s="39">
        <f>SUM(J214:J225)</f>
        <v>760.40000000000009</v>
      </c>
      <c r="K226" s="40"/>
      <c r="L226" s="39">
        <f>SUM(L214:L225)</f>
        <v>97</v>
      </c>
    </row>
    <row r="227" spans="1:12" ht="15" customHeight="1" x14ac:dyDescent="0.2">
      <c r="A227" s="44">
        <f>A203</f>
        <v>2</v>
      </c>
      <c r="B227" s="45">
        <f>B203</f>
        <v>4</v>
      </c>
      <c r="C227" s="59" t="s">
        <v>47</v>
      </c>
      <c r="D227" s="59"/>
      <c r="E227" s="46"/>
      <c r="F227" s="47">
        <f>F213+F226</f>
        <v>1216</v>
      </c>
      <c r="G227" s="47">
        <f>G213+G226</f>
        <v>47.3</v>
      </c>
      <c r="H227" s="47">
        <f>H213+H226</f>
        <v>43.7</v>
      </c>
      <c r="I227" s="47">
        <f>I213+I226</f>
        <v>197.6</v>
      </c>
      <c r="J227" s="47">
        <f>J213+J226</f>
        <v>1384.6000000000001</v>
      </c>
      <c r="K227" s="47"/>
      <c r="L227" s="47">
        <f>L213+L226</f>
        <v>164</v>
      </c>
    </row>
    <row r="228" spans="1:12" ht="15" x14ac:dyDescent="0.25">
      <c r="A228" s="16">
        <v>2</v>
      </c>
      <c r="B228" s="17">
        <v>5</v>
      </c>
      <c r="C228" s="18" t="s">
        <v>23</v>
      </c>
      <c r="D228" s="19" t="s">
        <v>24</v>
      </c>
      <c r="E228" s="20"/>
      <c r="F228" s="21"/>
      <c r="G228" s="21"/>
      <c r="H228" s="53"/>
      <c r="I228" s="21"/>
      <c r="J228" s="21"/>
      <c r="K228" s="22"/>
      <c r="L228" s="21"/>
    </row>
    <row r="229" spans="1:12" ht="15" x14ac:dyDescent="0.25">
      <c r="A229" s="23"/>
      <c r="B229" s="24"/>
      <c r="C229" s="25"/>
      <c r="D229" s="30"/>
      <c r="E229" s="31" t="s">
        <v>91</v>
      </c>
      <c r="F229" s="32">
        <v>200</v>
      </c>
      <c r="G229" s="32">
        <v>8.3000000000000007</v>
      </c>
      <c r="H229" s="32">
        <v>7.6</v>
      </c>
      <c r="I229" s="32">
        <v>43.2</v>
      </c>
      <c r="J229" s="32">
        <v>274</v>
      </c>
      <c r="K229" s="33" t="s">
        <v>92</v>
      </c>
      <c r="L229" s="32">
        <v>19.5</v>
      </c>
    </row>
    <row r="230" spans="1:12" ht="15" x14ac:dyDescent="0.25">
      <c r="A230" s="23"/>
      <c r="B230" s="24"/>
      <c r="C230" s="25"/>
      <c r="D230" s="34" t="s">
        <v>27</v>
      </c>
      <c r="E230" s="31" t="s">
        <v>61</v>
      </c>
      <c r="F230" s="32">
        <v>200</v>
      </c>
      <c r="G230" s="32">
        <v>2.2999999999999998</v>
      </c>
      <c r="H230" s="32">
        <v>1.6</v>
      </c>
      <c r="I230" s="32">
        <v>16.2</v>
      </c>
      <c r="J230" s="32">
        <v>86</v>
      </c>
      <c r="K230" s="33">
        <v>182</v>
      </c>
      <c r="L230" s="32">
        <v>10</v>
      </c>
    </row>
    <row r="231" spans="1:12" ht="15" x14ac:dyDescent="0.25">
      <c r="A231" s="23"/>
      <c r="B231" s="24"/>
      <c r="C231" s="25"/>
      <c r="D231" s="34" t="s">
        <v>29</v>
      </c>
      <c r="E231" s="31" t="s">
        <v>93</v>
      </c>
      <c r="F231" s="32">
        <v>75</v>
      </c>
      <c r="G231" s="32">
        <v>7.2</v>
      </c>
      <c r="H231" s="32">
        <v>7</v>
      </c>
      <c r="I231" s="32">
        <v>24.8</v>
      </c>
      <c r="J231" s="32">
        <v>192</v>
      </c>
      <c r="K231" s="33">
        <v>50</v>
      </c>
      <c r="L231" s="49">
        <v>18.5</v>
      </c>
    </row>
    <row r="232" spans="1:12" ht="15" x14ac:dyDescent="0.25">
      <c r="A232" s="23"/>
      <c r="B232" s="24"/>
      <c r="C232" s="25"/>
      <c r="D232" s="34" t="s">
        <v>32</v>
      </c>
      <c r="E232" s="31"/>
      <c r="F232" s="32"/>
      <c r="G232" s="32"/>
      <c r="H232" s="32"/>
      <c r="I232" s="32"/>
      <c r="J232" s="32"/>
      <c r="K232" s="33"/>
      <c r="L232" s="32"/>
    </row>
    <row r="233" spans="1:12" ht="15" x14ac:dyDescent="0.25">
      <c r="A233" s="23"/>
      <c r="B233" s="24"/>
      <c r="C233" s="25"/>
      <c r="D233" s="34"/>
      <c r="E233" s="31" t="s">
        <v>63</v>
      </c>
      <c r="F233" s="32">
        <v>136</v>
      </c>
      <c r="G233" s="32">
        <v>0.5</v>
      </c>
      <c r="H233" s="32">
        <v>0</v>
      </c>
      <c r="I233" s="49">
        <v>13.3</v>
      </c>
      <c r="J233" s="32">
        <v>55.5</v>
      </c>
      <c r="K233" s="33">
        <v>4</v>
      </c>
      <c r="L233" s="32">
        <v>19</v>
      </c>
    </row>
    <row r="234" spans="1:12" ht="15" x14ac:dyDescent="0.25">
      <c r="A234" s="23"/>
      <c r="B234" s="24"/>
      <c r="C234" s="25"/>
      <c r="D234" s="34"/>
      <c r="E234" s="31"/>
      <c r="F234" s="32"/>
      <c r="G234" s="32"/>
      <c r="H234" s="32"/>
      <c r="I234" s="32"/>
      <c r="J234" s="32"/>
      <c r="K234" s="33"/>
      <c r="L234" s="32"/>
    </row>
    <row r="235" spans="1:12" ht="15" x14ac:dyDescent="0.25">
      <c r="A235" s="23"/>
      <c r="B235" s="24"/>
      <c r="C235" s="25"/>
      <c r="D235" s="34"/>
      <c r="E235" s="31"/>
      <c r="F235" s="32"/>
      <c r="G235" s="32"/>
      <c r="H235" s="32"/>
      <c r="I235" s="32"/>
      <c r="J235" s="32"/>
      <c r="K235" s="33"/>
      <c r="L235" s="32"/>
    </row>
    <row r="236" spans="1:12" ht="15" x14ac:dyDescent="0.25">
      <c r="A236" s="23"/>
      <c r="B236" s="24"/>
      <c r="C236" s="25"/>
      <c r="D236" s="30"/>
      <c r="E236" s="31"/>
      <c r="F236" s="32"/>
      <c r="G236" s="32"/>
      <c r="H236" s="32"/>
      <c r="I236" s="32"/>
      <c r="J236" s="32"/>
      <c r="K236" s="33"/>
      <c r="L236" s="32"/>
    </row>
    <row r="237" spans="1:12" ht="15" x14ac:dyDescent="0.25">
      <c r="A237" s="23"/>
      <c r="B237" s="24"/>
      <c r="C237" s="25"/>
      <c r="D237" s="30"/>
      <c r="E237" s="31"/>
      <c r="F237" s="32"/>
      <c r="G237" s="32"/>
      <c r="H237" s="32"/>
      <c r="I237" s="32"/>
      <c r="J237" s="32"/>
      <c r="K237" s="33"/>
      <c r="L237" s="32"/>
    </row>
    <row r="238" spans="1:12" ht="15.75" customHeight="1" x14ac:dyDescent="0.25">
      <c r="A238" s="35"/>
      <c r="B238" s="36"/>
      <c r="C238" s="26"/>
      <c r="D238" s="37" t="s">
        <v>33</v>
      </c>
      <c r="E238" s="38"/>
      <c r="F238" s="39">
        <f>SUM(F228:F237)</f>
        <v>611</v>
      </c>
      <c r="G238" s="39">
        <f>SUM(G228:G237)</f>
        <v>18.3</v>
      </c>
      <c r="H238" s="39">
        <f>SUM(H228:H237)</f>
        <v>16.2</v>
      </c>
      <c r="I238" s="39">
        <f>SUM(I228:I237)</f>
        <v>97.5</v>
      </c>
      <c r="J238" s="39">
        <f>SUM(J228:J237)</f>
        <v>607.5</v>
      </c>
      <c r="K238" s="40"/>
      <c r="L238" s="39">
        <f>SUM(L228:L237)</f>
        <v>67</v>
      </c>
    </row>
    <row r="239" spans="1:12" ht="15" x14ac:dyDescent="0.25">
      <c r="A239" s="41">
        <f>A228</f>
        <v>2</v>
      </c>
      <c r="B239" s="42">
        <f>B228</f>
        <v>5</v>
      </c>
      <c r="C239" s="43" t="s">
        <v>34</v>
      </c>
      <c r="D239" s="34" t="s">
        <v>35</v>
      </c>
      <c r="E239" s="31"/>
      <c r="F239" s="32"/>
      <c r="G239" s="32"/>
      <c r="H239" s="32"/>
      <c r="I239" s="32"/>
      <c r="J239" s="32"/>
      <c r="K239" s="33"/>
      <c r="L239" s="32"/>
    </row>
    <row r="240" spans="1:12" ht="15" x14ac:dyDescent="0.25">
      <c r="A240" s="23"/>
      <c r="B240" s="24"/>
      <c r="C240" s="25"/>
      <c r="D240" s="34" t="s">
        <v>36</v>
      </c>
      <c r="E240" s="31" t="s">
        <v>64</v>
      </c>
      <c r="F240" s="32">
        <v>210</v>
      </c>
      <c r="G240" s="32">
        <v>2.1</v>
      </c>
      <c r="H240" s="32">
        <v>5.8</v>
      </c>
      <c r="I240" s="32">
        <v>13.9</v>
      </c>
      <c r="J240" s="32">
        <v>116.7</v>
      </c>
      <c r="K240" s="33">
        <v>56</v>
      </c>
      <c r="L240" s="32">
        <v>11</v>
      </c>
    </row>
    <row r="241" spans="1:12" ht="15" x14ac:dyDescent="0.25">
      <c r="A241" s="23"/>
      <c r="B241" s="24"/>
      <c r="C241" s="25"/>
      <c r="D241" s="34" t="s">
        <v>38</v>
      </c>
      <c r="E241" s="31" t="s">
        <v>94</v>
      </c>
      <c r="F241" s="32">
        <v>90</v>
      </c>
      <c r="G241" s="32">
        <v>16.3</v>
      </c>
      <c r="H241" s="32">
        <v>12.5</v>
      </c>
      <c r="I241" s="32">
        <v>2.8</v>
      </c>
      <c r="J241" s="32">
        <v>188.6</v>
      </c>
      <c r="K241" s="33">
        <v>58</v>
      </c>
      <c r="L241" s="32">
        <v>51.7</v>
      </c>
    </row>
    <row r="242" spans="1:12" ht="15" x14ac:dyDescent="0.25">
      <c r="A242" s="23"/>
      <c r="B242" s="24"/>
      <c r="C242" s="25"/>
      <c r="D242" s="34" t="s">
        <v>40</v>
      </c>
      <c r="E242" s="31" t="s">
        <v>73</v>
      </c>
      <c r="F242" s="32">
        <v>200</v>
      </c>
      <c r="G242" s="32">
        <v>4.2</v>
      </c>
      <c r="H242" s="32">
        <v>11</v>
      </c>
      <c r="I242" s="32">
        <v>29</v>
      </c>
      <c r="J242" s="32">
        <v>252</v>
      </c>
      <c r="K242" s="33">
        <v>20</v>
      </c>
      <c r="L242" s="32">
        <v>19.3</v>
      </c>
    </row>
    <row r="243" spans="1:12" ht="15" x14ac:dyDescent="0.25">
      <c r="A243" s="23"/>
      <c r="B243" s="24"/>
      <c r="C243" s="25"/>
      <c r="D243" s="34" t="s">
        <v>43</v>
      </c>
      <c r="E243" s="31" t="s">
        <v>95</v>
      </c>
      <c r="F243" s="32">
        <v>200</v>
      </c>
      <c r="G243" s="32">
        <v>0.3</v>
      </c>
      <c r="H243" s="32">
        <v>0.1</v>
      </c>
      <c r="I243" s="32">
        <v>20.2</v>
      </c>
      <c r="J243" s="32">
        <v>79</v>
      </c>
      <c r="K243" s="33">
        <v>312</v>
      </c>
      <c r="L243" s="32">
        <v>9.5</v>
      </c>
    </row>
    <row r="244" spans="1:12" ht="15" x14ac:dyDescent="0.25">
      <c r="A244" s="23"/>
      <c r="B244" s="24"/>
      <c r="C244" s="25"/>
      <c r="D244" s="34" t="s">
        <v>45</v>
      </c>
      <c r="E244" s="31"/>
      <c r="F244" s="32"/>
      <c r="G244" s="32"/>
      <c r="H244" s="32"/>
      <c r="I244" s="32"/>
      <c r="J244" s="32"/>
      <c r="K244" s="33"/>
      <c r="L244" s="32"/>
    </row>
    <row r="245" spans="1:12" ht="15" x14ac:dyDescent="0.25">
      <c r="A245" s="23"/>
      <c r="B245" s="24"/>
      <c r="C245" s="25"/>
      <c r="D245" s="34" t="s">
        <v>46</v>
      </c>
      <c r="E245" s="31" t="s">
        <v>58</v>
      </c>
      <c r="F245" s="32">
        <v>69</v>
      </c>
      <c r="G245" s="32">
        <v>7.3</v>
      </c>
      <c r="H245" s="32">
        <v>1.5</v>
      </c>
      <c r="I245" s="32">
        <v>47.6</v>
      </c>
      <c r="J245" s="32">
        <v>232.6</v>
      </c>
      <c r="K245" s="33">
        <v>202</v>
      </c>
      <c r="L245" s="49">
        <v>5.5</v>
      </c>
    </row>
    <row r="246" spans="1:12" ht="15" x14ac:dyDescent="0.25">
      <c r="A246" s="23"/>
      <c r="B246" s="24"/>
      <c r="C246" s="25"/>
      <c r="D246" s="34"/>
      <c r="E246" s="31"/>
      <c r="F246" s="32"/>
      <c r="G246" s="32"/>
      <c r="H246" s="32"/>
      <c r="I246" s="32"/>
      <c r="J246" s="32"/>
      <c r="K246" s="33"/>
      <c r="L246" s="32"/>
    </row>
    <row r="247" spans="1:12" ht="15" x14ac:dyDescent="0.25">
      <c r="A247" s="23"/>
      <c r="B247" s="24"/>
      <c r="C247" s="25"/>
      <c r="D247" s="34"/>
      <c r="E247" s="31"/>
      <c r="F247" s="32"/>
      <c r="G247" s="32"/>
      <c r="H247" s="32"/>
      <c r="I247" s="32"/>
      <c r="J247" s="32"/>
      <c r="K247" s="33"/>
      <c r="L247" s="32"/>
    </row>
    <row r="248" spans="1:12" ht="15" x14ac:dyDescent="0.25">
      <c r="A248" s="23"/>
      <c r="B248" s="24"/>
      <c r="C248" s="25"/>
      <c r="D248" s="34"/>
      <c r="E248" s="31"/>
      <c r="F248" s="32"/>
      <c r="G248" s="32"/>
      <c r="H248" s="32"/>
      <c r="I248" s="32"/>
      <c r="J248" s="32"/>
      <c r="K248" s="33"/>
      <c r="L248" s="32"/>
    </row>
    <row r="249" spans="1:12" ht="15" x14ac:dyDescent="0.25">
      <c r="A249" s="23"/>
      <c r="B249" s="24"/>
      <c r="C249" s="25"/>
      <c r="D249" s="30"/>
      <c r="E249" s="31"/>
      <c r="F249" s="32"/>
      <c r="G249" s="32"/>
      <c r="H249" s="32"/>
      <c r="I249" s="32"/>
      <c r="J249" s="32"/>
      <c r="K249" s="33"/>
      <c r="L249" s="32"/>
    </row>
    <row r="250" spans="1:12" ht="15" x14ac:dyDescent="0.25">
      <c r="A250" s="23"/>
      <c r="B250" s="24"/>
      <c r="C250" s="25"/>
      <c r="D250" s="30"/>
      <c r="E250" s="31"/>
      <c r="F250" s="32"/>
      <c r="G250" s="32"/>
      <c r="H250" s="32"/>
      <c r="I250" s="32"/>
      <c r="J250" s="32"/>
      <c r="K250" s="33"/>
      <c r="L250" s="32"/>
    </row>
    <row r="251" spans="1:12" ht="15" x14ac:dyDescent="0.25">
      <c r="A251" s="35"/>
      <c r="B251" s="36"/>
      <c r="C251" s="26"/>
      <c r="D251" s="37" t="s">
        <v>33</v>
      </c>
      <c r="E251" s="38"/>
      <c r="F251" s="39">
        <f>SUM(F239:F250)</f>
        <v>769</v>
      </c>
      <c r="G251" s="39">
        <f>SUM(G239:G250)</f>
        <v>30.200000000000003</v>
      </c>
      <c r="H251" s="39">
        <f>SUM(H239:H250)</f>
        <v>30.900000000000002</v>
      </c>
      <c r="I251" s="39">
        <f>SUM(I239:I250)</f>
        <v>113.5</v>
      </c>
      <c r="J251" s="39">
        <f>SUM(J239:J250)</f>
        <v>868.9</v>
      </c>
      <c r="K251" s="40"/>
      <c r="L251" s="39">
        <f>SUM(L239:L250)</f>
        <v>97</v>
      </c>
    </row>
    <row r="252" spans="1:12" ht="15" customHeight="1" x14ac:dyDescent="0.2">
      <c r="A252" s="44">
        <f>A228</f>
        <v>2</v>
      </c>
      <c r="B252" s="45">
        <f>B228</f>
        <v>5</v>
      </c>
      <c r="C252" s="59" t="s">
        <v>47</v>
      </c>
      <c r="D252" s="59"/>
      <c r="E252" s="46"/>
      <c r="F252" s="47">
        <f>F238+F251</f>
        <v>1380</v>
      </c>
      <c r="G252" s="47">
        <f>G238+G251</f>
        <v>48.5</v>
      </c>
      <c r="H252" s="47">
        <f>H238+H251</f>
        <v>47.1</v>
      </c>
      <c r="I252" s="47">
        <f>I238+I251</f>
        <v>211</v>
      </c>
      <c r="J252" s="47">
        <f>J238+J251</f>
        <v>1476.4</v>
      </c>
      <c r="K252" s="47"/>
      <c r="L252" s="47">
        <f>L238+L251</f>
        <v>164</v>
      </c>
    </row>
    <row r="253" spans="1:12" ht="12.75" customHeight="1" x14ac:dyDescent="0.2">
      <c r="A253" s="54"/>
      <c r="B253" s="55"/>
      <c r="C253" s="60" t="s">
        <v>96</v>
      </c>
      <c r="D253" s="60"/>
      <c r="E253" s="60"/>
      <c r="F253" s="56">
        <f>(F28+F52+F77+F102+F127+F152+F177+F202+F227+F252)/(IF(F28=0,0,1)+IF(F52=0,0,1)+IF(F77=0,0,1)+IF(F102=0,0,1)+IF(F127=0,0,1)+IF(F152=0,0,1)+IF(F177=0,0,1)+IF(F202=0,0,1)+IF(F227=0,0,1)+IF(F252=0,0,1))</f>
        <v>1251.1500000000001</v>
      </c>
      <c r="G253" s="56">
        <f>(G28+G52+G77+G102+G127+G152+G177+G202+G227+G252)/(IF(G28=0,0,1)+IF(G52=0,0,1)+IF(G77=0,0,1)+IF(G102=0,0,1)+IF(G127=0,0,1)+IF(G152=0,0,1)+IF(G177=0,0,1)+IF(G202=0,0,1)+IF(G227=0,0,1)+IF(G252=0,0,1))</f>
        <v>50.38</v>
      </c>
      <c r="H253" s="56">
        <f>(H28+H52+H77+H102+H127+H152+H177+H202+H227+H252)/(IF(H28=0,0,1)+IF(H52=0,0,1)+IF(H77=0,0,1)+IF(H102=0,0,1)+IF(H127=0,0,1)+IF(H152=0,0,1)+IF(H177=0,0,1)+IF(H202=0,0,1)+IF(H227=0,0,1)+IF(H252=0,0,1))</f>
        <v>4558.8599999999997</v>
      </c>
      <c r="I253" s="56">
        <f>(I28+I52+I77+I102+I127+I152+I177+I202+I227+I252)/(IF(I28=0,0,1)+IF(I52=0,0,1)+IF(I77=0,0,1)+IF(I102=0,0,1)+IF(I127=0,0,1)+IF(I152=0,0,1)+IF(I177=0,0,1)+IF(I202=0,0,1)+IF(I227=0,0,1)+IF(I252=0,0,1))</f>
        <v>206.58999999999997</v>
      </c>
      <c r="J253" s="56">
        <f>(J28+J52+J77+J102+J127+J152+J177+J202+J227+J252)/(IF(J28=0,0,1)+IF(J52=0,0,1)+IF(J77=0,0,1)+IF(J102=0,0,1)+IF(J127=0,0,1)+IF(J152=0,0,1)+IF(J177=0,0,1)+IF(J202=0,0,1)+IF(J227=0,0,1)+IF(J252=0,0,1))</f>
        <v>1429.87</v>
      </c>
      <c r="K253" s="56"/>
      <c r="L253" s="56">
        <f>(L28+L52+L77+L102+L127+L152+L177+L202+L227+L252)/(IF(L28=0,0,1)+IF(L52=0,0,1)+IF(L77=0,0,1)+IF(L102=0,0,1)+IF(L127=0,0,1)+IF(L152=0,0,1)+IF(L177=0,0,1)+IF(L202=0,0,1)+IF(L227=0,0,1)+IF(L252=0,0,1))</f>
        <v>164</v>
      </c>
    </row>
  </sheetData>
  <sheetProtection selectLockedCells="1" selectUnlockedCells="1"/>
  <mergeCells count="14">
    <mergeCell ref="C252:D252"/>
    <mergeCell ref="C253:E253"/>
    <mergeCell ref="C102:D102"/>
    <mergeCell ref="C127:D127"/>
    <mergeCell ref="C152:D152"/>
    <mergeCell ref="C177:D177"/>
    <mergeCell ref="C202:D202"/>
    <mergeCell ref="C227:D227"/>
    <mergeCell ref="C1:E1"/>
    <mergeCell ref="H1:K1"/>
    <mergeCell ref="H2:K2"/>
    <mergeCell ref="C28:D28"/>
    <mergeCell ref="C52:D52"/>
    <mergeCell ref="C77:D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 Windows</cp:lastModifiedBy>
  <dcterms:created xsi:type="dcterms:W3CDTF">2023-12-08T05:44:49Z</dcterms:created>
  <dcterms:modified xsi:type="dcterms:W3CDTF">2023-12-08T05:44:57Z</dcterms:modified>
</cp:coreProperties>
</file>